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69" documentId="11_D2D778E145095B5EC506E47C74E0EC8C8474350D" xr6:coauthVersionLast="47" xr6:coauthVersionMax="47" xr10:uidLastSave="{3C292023-5291-4AD2-B1EC-519558DA009D}"/>
  <bookViews>
    <workbookView xWindow="-120" yWindow="-120" windowWidth="29040" windowHeight="15720" xr2:uid="{00000000-000D-0000-FFFF-FFFF00000000}"/>
  </bookViews>
  <sheets>
    <sheet name="Project Plan" sheetId="3" r:id="rId1"/>
  </sheets>
  <definedNames>
    <definedName name="prevWBS" localSheetId="0">'Project Plan'!$A1048576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3" l="1"/>
  <c r="F83" i="3"/>
  <c r="H82" i="3"/>
  <c r="F82" i="3"/>
  <c r="H81" i="3"/>
  <c r="F81" i="3"/>
  <c r="H80" i="3"/>
  <c r="F80" i="3"/>
  <c r="H79" i="3"/>
  <c r="F79" i="3"/>
  <c r="H77" i="3"/>
  <c r="F77" i="3"/>
  <c r="H76" i="3"/>
  <c r="F76" i="3"/>
  <c r="H75" i="3"/>
  <c r="F75" i="3"/>
  <c r="H74" i="3"/>
  <c r="F74" i="3"/>
  <c r="H73" i="3"/>
  <c r="F73" i="3"/>
  <c r="H71" i="3"/>
  <c r="F71" i="3"/>
  <c r="H70" i="3"/>
  <c r="F70" i="3"/>
  <c r="H69" i="3"/>
  <c r="F69" i="3"/>
  <c r="H68" i="3"/>
  <c r="F68" i="3"/>
  <c r="H67" i="3"/>
  <c r="F67" i="3"/>
  <c r="H65" i="3"/>
  <c r="F65" i="3"/>
  <c r="H64" i="3"/>
  <c r="F64" i="3"/>
  <c r="H63" i="3"/>
  <c r="F63" i="3"/>
  <c r="H62" i="3"/>
  <c r="F62" i="3"/>
  <c r="H61" i="3"/>
  <c r="F61" i="3"/>
  <c r="H59" i="3"/>
  <c r="F59" i="3"/>
  <c r="H58" i="3"/>
  <c r="F58" i="3"/>
  <c r="H57" i="3"/>
  <c r="F57" i="3"/>
  <c r="H56" i="3"/>
  <c r="F56" i="3"/>
  <c r="H55" i="3"/>
  <c r="F55" i="3"/>
  <c r="H53" i="3"/>
  <c r="F53" i="3"/>
  <c r="H52" i="3"/>
  <c r="F52" i="3"/>
  <c r="H51" i="3"/>
  <c r="F51" i="3"/>
  <c r="H50" i="3"/>
  <c r="F50" i="3"/>
  <c r="H49" i="3"/>
  <c r="F49" i="3"/>
  <c r="H47" i="3"/>
  <c r="F47" i="3"/>
  <c r="H46" i="3"/>
  <c r="F46" i="3"/>
  <c r="H45" i="3"/>
  <c r="F45" i="3"/>
  <c r="H44" i="3"/>
  <c r="F44" i="3"/>
  <c r="H43" i="3"/>
  <c r="F43" i="3"/>
  <c r="H41" i="3"/>
  <c r="F41" i="3"/>
  <c r="H40" i="3"/>
  <c r="F40" i="3"/>
  <c r="H39" i="3"/>
  <c r="F39" i="3"/>
  <c r="H38" i="3"/>
  <c r="F38" i="3"/>
  <c r="H37" i="3"/>
  <c r="F37" i="3"/>
  <c r="H35" i="3"/>
  <c r="F35" i="3"/>
  <c r="H34" i="3"/>
  <c r="F34" i="3"/>
  <c r="H33" i="3"/>
  <c r="F33" i="3"/>
  <c r="H32" i="3"/>
  <c r="F32" i="3"/>
  <c r="H31" i="3"/>
  <c r="F31" i="3"/>
  <c r="H29" i="3"/>
  <c r="F29" i="3"/>
  <c r="H28" i="3"/>
  <c r="F28" i="3"/>
  <c r="H27" i="3"/>
  <c r="F27" i="3"/>
  <c r="H26" i="3"/>
  <c r="F26" i="3"/>
  <c r="H25" i="3"/>
  <c r="F25" i="3"/>
  <c r="H23" i="3"/>
  <c r="F23" i="3"/>
  <c r="H22" i="3"/>
  <c r="F22" i="3"/>
  <c r="H21" i="3"/>
  <c r="F21" i="3"/>
  <c r="H20" i="3"/>
  <c r="F20" i="3"/>
  <c r="H19" i="3"/>
  <c r="F19" i="3"/>
  <c r="H17" i="3"/>
  <c r="F17" i="3"/>
  <c r="H16" i="3"/>
  <c r="F16" i="3"/>
  <c r="H15" i="3"/>
  <c r="F15" i="3"/>
  <c r="H14" i="3"/>
  <c r="F14" i="3"/>
  <c r="F13" i="3"/>
  <c r="H13" i="3"/>
  <c r="J10" i="3" l="1"/>
  <c r="J8" i="3" s="1"/>
  <c r="A12" i="3"/>
  <c r="A13" i="3" s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J11" i="3"/>
  <c r="K10" i="3"/>
  <c r="J9" i="3"/>
  <c r="K11" i="3" l="1"/>
  <c r="L10" i="3"/>
  <c r="L11" i="3" l="1"/>
  <c r="M10" i="3"/>
  <c r="N10" i="3" l="1"/>
  <c r="M11" i="3"/>
  <c r="N11" i="3" l="1"/>
  <c r="O10" i="3"/>
  <c r="O11" i="3" l="1"/>
  <c r="P10" i="3"/>
  <c r="P11" i="3" l="1"/>
  <c r="Q10" i="3"/>
  <c r="R10" i="3" l="1"/>
  <c r="Q8" i="3"/>
  <c r="Q9" i="3"/>
  <c r="Q11" i="3"/>
  <c r="R11" i="3" l="1"/>
  <c r="S10" i="3"/>
  <c r="S11" i="3" l="1"/>
  <c r="T10" i="3"/>
  <c r="T11" i="3" l="1"/>
  <c r="U10" i="3"/>
  <c r="V10" i="3" l="1"/>
  <c r="U11" i="3"/>
  <c r="V11" i="3" l="1"/>
  <c r="W10" i="3"/>
  <c r="W11" i="3" l="1"/>
  <c r="X10" i="3"/>
  <c r="X11" i="3" l="1"/>
  <c r="X8" i="3"/>
  <c r="X9" i="3"/>
  <c r="Y10" i="3"/>
  <c r="Z10" i="3" l="1"/>
  <c r="Y11" i="3"/>
  <c r="Z11" i="3" l="1"/>
  <c r="AA10" i="3"/>
  <c r="AA11" i="3" l="1"/>
  <c r="AB10" i="3"/>
  <c r="AB11" i="3" l="1"/>
  <c r="AC10" i="3"/>
  <c r="AD10" i="3" l="1"/>
  <c r="AC11" i="3"/>
  <c r="AD11" i="3" l="1"/>
  <c r="AE10" i="3"/>
  <c r="AE11" i="3" l="1"/>
  <c r="AF10" i="3"/>
  <c r="AE8" i="3"/>
  <c r="AE9" i="3"/>
  <c r="AF11" i="3" l="1"/>
  <c r="AG10" i="3"/>
  <c r="AH10" i="3" l="1"/>
  <c r="AG11" i="3"/>
  <c r="AH11" i="3" l="1"/>
  <c r="AI10" i="3"/>
  <c r="AI11" i="3" l="1"/>
  <c r="AJ10" i="3"/>
  <c r="AJ11" i="3" l="1"/>
  <c r="AK10" i="3"/>
  <c r="AL10" i="3" l="1"/>
  <c r="AK11" i="3"/>
  <c r="AL8" i="3" l="1"/>
  <c r="AL9" i="3"/>
  <c r="AL11" i="3"/>
  <c r="AM10" i="3"/>
  <c r="AM11" i="3" l="1"/>
  <c r="AN10" i="3"/>
  <c r="AN11" i="3" l="1"/>
  <c r="AO10" i="3"/>
  <c r="AP10" i="3" l="1"/>
  <c r="AO11" i="3"/>
  <c r="AP11" i="3" l="1"/>
  <c r="AQ10" i="3"/>
  <c r="AQ11" i="3" l="1"/>
  <c r="AR10" i="3"/>
  <c r="AR11" i="3" l="1"/>
  <c r="AS10" i="3"/>
  <c r="AT10" i="3" l="1"/>
  <c r="AS8" i="3"/>
  <c r="AS9" i="3"/>
  <c r="AS11" i="3"/>
  <c r="AT11" i="3" l="1"/>
  <c r="AU10" i="3"/>
  <c r="AU11" i="3" l="1"/>
  <c r="AV10" i="3"/>
  <c r="AV11" i="3" l="1"/>
  <c r="AW10" i="3"/>
  <c r="AX10" i="3" l="1"/>
  <c r="AW11" i="3"/>
  <c r="AX11" i="3" l="1"/>
  <c r="AY10" i="3"/>
  <c r="AY11" i="3" l="1"/>
  <c r="AZ10" i="3"/>
  <c r="AZ11" i="3" l="1"/>
  <c r="AZ8" i="3"/>
  <c r="AZ9" i="3"/>
  <c r="BA10" i="3"/>
  <c r="BB10" i="3" l="1"/>
  <c r="BA11" i="3"/>
  <c r="BB11" i="3" l="1"/>
  <c r="BC10" i="3"/>
  <c r="BD10" i="3" l="1"/>
  <c r="BC11" i="3"/>
  <c r="BD11" i="3" l="1"/>
  <c r="BE10" i="3"/>
  <c r="BF10" i="3" l="1"/>
  <c r="BE11" i="3"/>
  <c r="BF11" i="3" l="1"/>
  <c r="BG10" i="3"/>
  <c r="BG11" i="3" l="1"/>
  <c r="BH10" i="3"/>
  <c r="BG8" i="3"/>
  <c r="BG9" i="3"/>
  <c r="BH11" i="3" l="1"/>
  <c r="BI10" i="3"/>
  <c r="BJ10" i="3" l="1"/>
  <c r="BI11" i="3"/>
  <c r="BJ11" i="3" l="1"/>
  <c r="BK10" i="3"/>
  <c r="BK11" i="3" l="1"/>
  <c r="BL10" i="3"/>
  <c r="BL11" i="3" l="1"/>
  <c r="BM10" i="3"/>
  <c r="BM11" i="3" l="1"/>
  <c r="BN10" i="3"/>
  <c r="BO10" i="3" l="1"/>
  <c r="BN11" i="3"/>
  <c r="BN8" i="3"/>
  <c r="BN9" i="3"/>
  <c r="BP10" i="3" l="1"/>
  <c r="BO11" i="3"/>
  <c r="BQ10" i="3" l="1"/>
  <c r="BP11" i="3"/>
  <c r="BR10" i="3" l="1"/>
  <c r="BQ11" i="3"/>
  <c r="BS10" i="3" l="1"/>
  <c r="BR11" i="3"/>
  <c r="BT10" i="3" l="1"/>
  <c r="BS11" i="3"/>
  <c r="BU10" i="3" l="1"/>
  <c r="BT11" i="3"/>
  <c r="BV10" i="3" l="1"/>
  <c r="BU9" i="3"/>
  <c r="BU8" i="3"/>
  <c r="BU11" i="3"/>
  <c r="BW10" i="3" l="1"/>
  <c r="BV11" i="3"/>
  <c r="BX10" i="3" l="1"/>
  <c r="BW11" i="3"/>
  <c r="BY10" i="3" l="1"/>
  <c r="BX11" i="3"/>
  <c r="BZ10" i="3" l="1"/>
  <c r="BY11" i="3"/>
  <c r="CA10" i="3" l="1"/>
  <c r="BZ11" i="3"/>
  <c r="CB10" i="3" l="1"/>
  <c r="CA11" i="3"/>
  <c r="CC10" i="3" l="1"/>
  <c r="CB9" i="3"/>
  <c r="CB8" i="3"/>
  <c r="CB11" i="3"/>
  <c r="CD10" i="3" l="1"/>
  <c r="CC11" i="3"/>
  <c r="CE10" i="3" l="1"/>
  <c r="CD11" i="3"/>
  <c r="CF10" i="3" l="1"/>
  <c r="CE11" i="3"/>
  <c r="CG10" i="3" l="1"/>
  <c r="CF11" i="3"/>
  <c r="CH10" i="3" l="1"/>
  <c r="CG11" i="3"/>
  <c r="CI10" i="3" l="1"/>
  <c r="CH11" i="3"/>
  <c r="CJ10" i="3" l="1"/>
  <c r="CI11" i="3"/>
  <c r="CI9" i="3"/>
  <c r="CI8" i="3"/>
  <c r="CK10" i="3" l="1"/>
  <c r="CJ11" i="3"/>
  <c r="CL10" i="3" l="1"/>
  <c r="CK11" i="3"/>
  <c r="CM10" i="3" l="1"/>
  <c r="CL11" i="3"/>
  <c r="CN10" i="3" l="1"/>
  <c r="CM11" i="3"/>
  <c r="CO10" i="3" l="1"/>
  <c r="CN11" i="3"/>
  <c r="CP10" i="3" l="1"/>
  <c r="CO11" i="3"/>
  <c r="CQ10" i="3" l="1"/>
  <c r="CP11" i="3"/>
  <c r="CP9" i="3"/>
  <c r="CP8" i="3"/>
  <c r="CR10" i="3" l="1"/>
  <c r="CQ11" i="3"/>
  <c r="CS10" i="3" l="1"/>
  <c r="CR11" i="3"/>
  <c r="CT10" i="3" l="1"/>
  <c r="CS11" i="3"/>
  <c r="CU10" i="3" l="1"/>
  <c r="CT11" i="3"/>
  <c r="CV10" i="3" l="1"/>
  <c r="CU11" i="3"/>
  <c r="CW10" i="3" l="1"/>
  <c r="CV11" i="3"/>
  <c r="CX10" i="3" l="1"/>
  <c r="CW11" i="3"/>
  <c r="CW9" i="3"/>
  <c r="CW8" i="3"/>
  <c r="CY10" i="3" l="1"/>
  <c r="CX11" i="3"/>
  <c r="CZ10" i="3" l="1"/>
  <c r="CY11" i="3"/>
  <c r="DA10" i="3" l="1"/>
  <c r="CZ11" i="3"/>
  <c r="DB10" i="3" l="1"/>
  <c r="DA11" i="3"/>
  <c r="DC10" i="3" l="1"/>
  <c r="DB11" i="3"/>
  <c r="DD10" i="3" l="1"/>
  <c r="DC11" i="3"/>
  <c r="DE10" i="3" l="1"/>
  <c r="DD9" i="3"/>
  <c r="DD8" i="3"/>
  <c r="DD11" i="3"/>
  <c r="DF10" i="3" l="1"/>
  <c r="DE11" i="3"/>
  <c r="DG10" i="3" l="1"/>
  <c r="DF11" i="3"/>
  <c r="DH10" i="3" l="1"/>
  <c r="DG11" i="3"/>
  <c r="DI10" i="3" l="1"/>
  <c r="DH11" i="3"/>
  <c r="DJ10" i="3" l="1"/>
  <c r="DI11" i="3"/>
  <c r="DK10" i="3" l="1"/>
  <c r="DJ11" i="3"/>
  <c r="DL10" i="3" l="1"/>
  <c r="DK8" i="3"/>
  <c r="DK11" i="3"/>
  <c r="DK9" i="3"/>
  <c r="DM10" i="3" l="1"/>
  <c r="DL11" i="3"/>
  <c r="DN10" i="3" l="1"/>
  <c r="DM11" i="3"/>
  <c r="DO10" i="3" l="1"/>
  <c r="DN11" i="3"/>
  <c r="DP10" i="3" l="1"/>
  <c r="DO11" i="3"/>
  <c r="DQ10" i="3" l="1"/>
  <c r="DP11" i="3"/>
  <c r="DQ11" i="3" l="1"/>
  <c r="DR10" i="3"/>
  <c r="DR8" i="3" l="1"/>
  <c r="DS10" i="3"/>
  <c r="DR9" i="3"/>
  <c r="DR11" i="3"/>
  <c r="DS11" i="3" l="1"/>
  <c r="DT10" i="3"/>
  <c r="DT11" i="3" l="1"/>
  <c r="DU10" i="3"/>
  <c r="DU11" i="3" l="1"/>
  <c r="DV10" i="3"/>
  <c r="DV11" i="3" l="1"/>
  <c r="DW10" i="3"/>
  <c r="DW11" i="3" l="1"/>
  <c r="DX10" i="3"/>
  <c r="DY10" i="3" l="1"/>
  <c r="DX11" i="3"/>
  <c r="DY9" i="3" l="1"/>
  <c r="DY11" i="3"/>
  <c r="DY8" i="3"/>
  <c r="DZ10" i="3"/>
  <c r="EA10" i="3" l="1"/>
  <c r="DZ11" i="3"/>
  <c r="EA11" i="3" l="1"/>
  <c r="EB10" i="3"/>
  <c r="EB11" i="3" l="1"/>
  <c r="EC10" i="3"/>
  <c r="ED10" i="3" l="1"/>
  <c r="EC11" i="3"/>
  <c r="EE10" i="3" l="1"/>
  <c r="ED11" i="3"/>
  <c r="EF10" i="3" l="1"/>
  <c r="EE11" i="3"/>
  <c r="EF9" i="3" l="1"/>
  <c r="EF8" i="3"/>
  <c r="EF11" i="3"/>
  <c r="EG10" i="3"/>
  <c r="EG11" i="3" l="1"/>
  <c r="EH10" i="3"/>
  <c r="EH11" i="3" l="1"/>
  <c r="EI10" i="3"/>
  <c r="EJ10" i="3" l="1"/>
  <c r="EI11" i="3"/>
  <c r="EK10" i="3" l="1"/>
  <c r="EJ11" i="3"/>
  <c r="EL10" i="3" l="1"/>
  <c r="EK11" i="3"/>
  <c r="EM10" i="3" l="1"/>
  <c r="EL11" i="3"/>
  <c r="EN10" i="3" l="1"/>
  <c r="EM9" i="3"/>
  <c r="EM11" i="3"/>
  <c r="EM8" i="3"/>
  <c r="EN11" i="3" l="1"/>
  <c r="EO10" i="3"/>
  <c r="EO11" i="3" l="1"/>
  <c r="EP10" i="3"/>
  <c r="EP11" i="3" l="1"/>
  <c r="EQ10" i="3"/>
  <c r="ER10" i="3" l="1"/>
  <c r="EQ11" i="3"/>
  <c r="ER11" i="3" l="1"/>
  <c r="ES10" i="3"/>
  <c r="ES11" i="3" s="1"/>
</calcChain>
</file>

<file path=xl/sharedStrings.xml><?xml version="1.0" encoding="utf-8"?>
<sst xmlns="http://schemas.openxmlformats.org/spreadsheetml/2006/main" count="84" uniqueCount="25">
  <si>
    <t>[INSERT PROJECT TITLE]</t>
  </si>
  <si>
    <t>PROJECT PLAN</t>
  </si>
  <si>
    <t>[MONTH YEAR]</t>
  </si>
  <si>
    <t xml:space="preserve">Project Start Date </t>
  </si>
  <si>
    <t xml:space="preserve">Display Week </t>
  </si>
  <si>
    <t xml:space="preserve">Project Lead </t>
  </si>
  <si>
    <t>WBS</t>
  </si>
  <si>
    <t>TASK</t>
  </si>
  <si>
    <t>LEAD</t>
  </si>
  <si>
    <t>START</t>
  </si>
  <si>
    <t>END</t>
  </si>
  <si>
    <t>DAYS</t>
  </si>
  <si>
    <t>% DONE</t>
  </si>
  <si>
    <t>WORK DAYS</t>
  </si>
  <si>
    <t>STATUS</t>
  </si>
  <si>
    <t>IDENTIFY</t>
  </si>
  <si>
    <t>[Task]</t>
  </si>
  <si>
    <t>UNDERSTAND</t>
  </si>
  <si>
    <t>DEVELOP AND DESIGN</t>
  </si>
  <si>
    <t>PROTOTYPE AND TEST</t>
  </si>
  <si>
    <t>REVIEW FOR IMPLEMENTATION</t>
  </si>
  <si>
    <t>DEFINE AND IMPLEMENT</t>
  </si>
  <si>
    <t>EMBED AND SUSTAIN</t>
  </si>
  <si>
    <t>REVIEW FOR SPREAD</t>
  </si>
  <si>
    <t>[INSERT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</si>
</sst>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\ m/dd/yy"/>
    <numFmt numFmtId="165" formatCode="m/d/yyyy\ \(dddd\)"/>
    <numFmt numFmtId="166" formatCode="d\ mmm\ yyyy"/>
    <numFmt numFmtId="167" formatCode="d"/>
    <numFmt numFmtId="168" formatCode="ddd\ dd/mm/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FD590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78288B"/>
      <name val="Calibri"/>
      <family val="2"/>
      <scheme val="minor"/>
    </font>
    <font>
      <sz val="16"/>
      <color rgb="FF78288B"/>
      <name val="Calibri"/>
      <family val="2"/>
      <scheme val="minor"/>
    </font>
    <font>
      <sz val="11"/>
      <color rgb="FF78288B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D6F4D9"/>
      </patternFill>
    </fill>
    <fill>
      <patternFill patternType="solid">
        <fgColor rgb="FF5D2365"/>
        <bgColor indexed="64"/>
      </patternFill>
    </fill>
    <fill>
      <patternFill patternType="solid">
        <fgColor rgb="FF5D2365"/>
        <bgColor rgb="FFD6F4D9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5D2365"/>
      </left>
      <right style="thin">
        <color rgb="FF5D2365"/>
      </right>
      <top style="thin">
        <color rgb="FF5D2365"/>
      </top>
      <bottom style="thin">
        <color rgb="FF5D236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 applyProtection="1">
      <alignment horizontal="center" vertical="center"/>
    </xf>
    <xf numFmtId="9" fontId="3" fillId="3" borderId="2" xfId="1" applyFont="1" applyFill="1" applyBorder="1" applyAlignment="1" applyProtection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9" fontId="3" fillId="0" borderId="2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9" fontId="3" fillId="2" borderId="1" xfId="1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vertical="center"/>
      <protection locked="0"/>
    </xf>
    <xf numFmtId="1" fontId="5" fillId="4" borderId="2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center" vertical="center"/>
    </xf>
    <xf numFmtId="168" fontId="5" fillId="5" borderId="2" xfId="0" applyNumberFormat="1" applyFont="1" applyFill="1" applyBorder="1" applyAlignment="1">
      <alignment horizontal="center" vertical="center"/>
    </xf>
    <xf numFmtId="9" fontId="5" fillId="2" borderId="2" xfId="1" applyFont="1" applyFill="1" applyBorder="1" applyAlignment="1" applyProtection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8" fillId="6" borderId="8" xfId="0" applyFont="1" applyFill="1" applyBorder="1"/>
    <xf numFmtId="0" fontId="9" fillId="6" borderId="8" xfId="0" applyFont="1" applyFill="1" applyBorder="1" applyAlignment="1">
      <alignment horizontal="right" vertical="center"/>
    </xf>
    <xf numFmtId="168" fontId="10" fillId="7" borderId="8" xfId="0" applyNumberFormat="1" applyFont="1" applyFill="1" applyBorder="1" applyAlignment="1">
      <alignment horizontal="left" vertical="center"/>
    </xf>
    <xf numFmtId="0" fontId="9" fillId="6" borderId="8" xfId="0" applyFont="1" applyFill="1" applyBorder="1"/>
    <xf numFmtId="0" fontId="8" fillId="6" borderId="8" xfId="0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167" fontId="16" fillId="6" borderId="2" xfId="0" applyNumberFormat="1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shrinkToFit="1"/>
    </xf>
    <xf numFmtId="166" fontId="8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165" fontId="8" fillId="6" borderId="8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Normal" xfId="0" builtinId="0"/>
    <cellStyle name="Per cent" xfId="1" builtinId="5"/>
  </cellStyles>
  <dxfs count="64">
    <dxf>
      <fill>
        <patternFill>
          <bgColor rgb="FF0070C0"/>
        </patternFill>
      </fill>
    </dxf>
    <dxf>
      <fill>
        <patternFill>
          <bgColor theme="0" tint="-0.499984740745262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ont>
        <color theme="0"/>
      </font>
      <fill>
        <patternFill>
          <bgColor theme="5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8" tint="-0.499984740745262"/>
      </font>
      <fill>
        <patternFill>
          <bgColor theme="8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5D2365"/>
      <color rgb="FF5D2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149</xdr:col>
      <xdr:colOff>13725</xdr:colOff>
      <xdr:row>5</xdr:row>
      <xdr:rowOff>17878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07B13BD-C212-4ED2-9240-8E6CB36581D0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50778"/>
          <a:ext cx="31932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D2365"/>
  </sheetPr>
  <dimension ref="A1:ES84"/>
  <sheetViews>
    <sheetView tabSelected="1" zoomScaleNormal="100" workbookViewId="0">
      <pane xSplit="9" ySplit="11" topLeftCell="J12" activePane="bottomRight" state="frozen"/>
      <selection pane="topRight" activeCell="J1" sqref="J1"/>
      <selection pane="bottomLeft" activeCell="A12" sqref="A12"/>
      <selection pane="bottomRight"/>
    </sheetView>
  </sheetViews>
  <sheetFormatPr defaultColWidth="9.140625" defaultRowHeight="15" x14ac:dyDescent="0.25"/>
  <cols>
    <col min="1" max="1" width="6.85546875" style="1" customWidth="1"/>
    <col min="2" max="2" width="37.7109375" style="1" customWidth="1"/>
    <col min="3" max="3" width="23.42578125" style="1" customWidth="1"/>
    <col min="4" max="5" width="12" style="1" customWidth="1"/>
    <col min="6" max="6" width="6" style="1" customWidth="1"/>
    <col min="7" max="7" width="6.7109375" style="1" customWidth="1"/>
    <col min="8" max="8" width="6.42578125" style="1" customWidth="1"/>
    <col min="9" max="9" width="27.5703125" style="1" customWidth="1"/>
    <col min="10" max="149" width="2.42578125" style="1" customWidth="1"/>
    <col min="150" max="16384" width="9.140625" style="1"/>
  </cols>
  <sheetData>
    <row r="1" spans="1:149" ht="21" x14ac:dyDescent="0.35">
      <c r="A1" s="32" t="s">
        <v>0</v>
      </c>
    </row>
    <row r="2" spans="1:149" ht="21" x14ac:dyDescent="0.35">
      <c r="A2" s="33" t="s">
        <v>1</v>
      </c>
    </row>
    <row r="3" spans="1:149" x14ac:dyDescent="0.25">
      <c r="A3" s="34"/>
    </row>
    <row r="4" spans="1:149" x14ac:dyDescent="0.25">
      <c r="A4" s="34" t="s">
        <v>2</v>
      </c>
    </row>
    <row r="8" spans="1:149" x14ac:dyDescent="0.25">
      <c r="A8" s="35"/>
      <c r="B8" s="36" t="s">
        <v>3</v>
      </c>
      <c r="C8" s="37">
        <v>46023</v>
      </c>
      <c r="D8" s="37"/>
      <c r="E8" s="38"/>
      <c r="F8" s="36" t="s">
        <v>4</v>
      </c>
      <c r="G8" s="39">
        <v>1</v>
      </c>
      <c r="H8" s="29"/>
      <c r="I8" s="28"/>
      <c r="J8" s="45" t="str">
        <f>"Week "&amp;(J10-($C$8-WEEKDAY($C$8,1)+2))/7+1</f>
        <v>Week 1</v>
      </c>
      <c r="K8" s="45"/>
      <c r="L8" s="45"/>
      <c r="M8" s="45"/>
      <c r="N8" s="45"/>
      <c r="O8" s="45"/>
      <c r="P8" s="45"/>
      <c r="Q8" s="45" t="str">
        <f>"Week "&amp;(Q10-($C$8-WEEKDAY($C$8,1)+2))/7+1</f>
        <v>Week 2</v>
      </c>
      <c r="R8" s="45"/>
      <c r="S8" s="45"/>
      <c r="T8" s="45"/>
      <c r="U8" s="45"/>
      <c r="V8" s="45"/>
      <c r="W8" s="45"/>
      <c r="X8" s="45" t="str">
        <f>"Week "&amp;(X10-($C$8-WEEKDAY($C$8,1)+2))/7+1</f>
        <v>Week 3</v>
      </c>
      <c r="Y8" s="45"/>
      <c r="Z8" s="45"/>
      <c r="AA8" s="45"/>
      <c r="AB8" s="45"/>
      <c r="AC8" s="45"/>
      <c r="AD8" s="45"/>
      <c r="AE8" s="45" t="str">
        <f>"Week "&amp;(AE10-($C$8-WEEKDAY($C$8,1)+2))/7+1</f>
        <v>Week 4</v>
      </c>
      <c r="AF8" s="45"/>
      <c r="AG8" s="45"/>
      <c r="AH8" s="45"/>
      <c r="AI8" s="45"/>
      <c r="AJ8" s="45"/>
      <c r="AK8" s="45"/>
      <c r="AL8" s="45" t="str">
        <f>"Week "&amp;(AL10-($C$8-WEEKDAY($C$8,1)+2))/7+1</f>
        <v>Week 5</v>
      </c>
      <c r="AM8" s="45"/>
      <c r="AN8" s="45"/>
      <c r="AO8" s="45"/>
      <c r="AP8" s="45"/>
      <c r="AQ8" s="45"/>
      <c r="AR8" s="45"/>
      <c r="AS8" s="45" t="str">
        <f>"Week "&amp;(AS10-($C$8-WEEKDAY($C$8,1)+2))/7+1</f>
        <v>Week 6</v>
      </c>
      <c r="AT8" s="45"/>
      <c r="AU8" s="45"/>
      <c r="AV8" s="45"/>
      <c r="AW8" s="45"/>
      <c r="AX8" s="45"/>
      <c r="AY8" s="45"/>
      <c r="AZ8" s="45" t="str">
        <f>"Week "&amp;(AZ10-($C$8-WEEKDAY($C$8,1)+2))/7+1</f>
        <v>Week 7</v>
      </c>
      <c r="BA8" s="45"/>
      <c r="BB8" s="45"/>
      <c r="BC8" s="45"/>
      <c r="BD8" s="45"/>
      <c r="BE8" s="45"/>
      <c r="BF8" s="45"/>
      <c r="BG8" s="45" t="str">
        <f>"Week "&amp;(BG10-($C$8-WEEKDAY($C$8,1)+2))/7+1</f>
        <v>Week 8</v>
      </c>
      <c r="BH8" s="45"/>
      <c r="BI8" s="45"/>
      <c r="BJ8" s="45"/>
      <c r="BK8" s="45"/>
      <c r="BL8" s="45"/>
      <c r="BM8" s="45"/>
      <c r="BN8" s="45" t="str">
        <f>"Week "&amp;(BN10-($C$8-WEEKDAY($C$8,1)+2))/7+1</f>
        <v>Week 9</v>
      </c>
      <c r="BO8" s="45"/>
      <c r="BP8" s="45"/>
      <c r="BQ8" s="45"/>
      <c r="BR8" s="45"/>
      <c r="BS8" s="45"/>
      <c r="BT8" s="45"/>
      <c r="BU8" s="45" t="str">
        <f>"Week "&amp;(BU10-($C$8-WEEKDAY($C$8,1)+2))/7+1</f>
        <v>Week 10</v>
      </c>
      <c r="BV8" s="45"/>
      <c r="BW8" s="45"/>
      <c r="BX8" s="45"/>
      <c r="BY8" s="45"/>
      <c r="BZ8" s="45"/>
      <c r="CA8" s="45"/>
      <c r="CB8" s="45" t="str">
        <f>"Week "&amp;(CB10-($C$8-WEEKDAY($C$8,1)+2))/7+1</f>
        <v>Week 11</v>
      </c>
      <c r="CC8" s="45"/>
      <c r="CD8" s="45"/>
      <c r="CE8" s="45"/>
      <c r="CF8" s="45"/>
      <c r="CG8" s="45"/>
      <c r="CH8" s="45"/>
      <c r="CI8" s="45" t="str">
        <f>"Week "&amp;(CI10-($C$8-WEEKDAY($C$8,1)+2))/7+1</f>
        <v>Week 12</v>
      </c>
      <c r="CJ8" s="45"/>
      <c r="CK8" s="45"/>
      <c r="CL8" s="45"/>
      <c r="CM8" s="45"/>
      <c r="CN8" s="45"/>
      <c r="CO8" s="45"/>
      <c r="CP8" s="45" t="str">
        <f>"Week "&amp;(CP10-($C$8-WEEKDAY($C$8,1)+2))/7+1</f>
        <v>Week 13</v>
      </c>
      <c r="CQ8" s="45"/>
      <c r="CR8" s="45"/>
      <c r="CS8" s="45"/>
      <c r="CT8" s="45"/>
      <c r="CU8" s="45"/>
      <c r="CV8" s="45"/>
      <c r="CW8" s="45" t="str">
        <f>"Week "&amp;(CW10-($C$8-WEEKDAY($C$8,1)+2))/7+1</f>
        <v>Week 14</v>
      </c>
      <c r="CX8" s="45"/>
      <c r="CY8" s="45"/>
      <c r="CZ8" s="45"/>
      <c r="DA8" s="45"/>
      <c r="DB8" s="45"/>
      <c r="DC8" s="45"/>
      <c r="DD8" s="45" t="str">
        <f>"Week "&amp;(DD10-($C$8-WEEKDAY($C$8,1)+2))/7+1</f>
        <v>Week 15</v>
      </c>
      <c r="DE8" s="45"/>
      <c r="DF8" s="45"/>
      <c r="DG8" s="45"/>
      <c r="DH8" s="45"/>
      <c r="DI8" s="45"/>
      <c r="DJ8" s="45"/>
      <c r="DK8" s="45" t="str">
        <f>"Week "&amp;(DK10-($C$8-WEEKDAY($C$8,1)+2))/7+1</f>
        <v>Week 16</v>
      </c>
      <c r="DL8" s="45"/>
      <c r="DM8" s="45"/>
      <c r="DN8" s="45"/>
      <c r="DO8" s="45"/>
      <c r="DP8" s="45"/>
      <c r="DQ8" s="45"/>
      <c r="DR8" s="45" t="str">
        <f>"Week "&amp;(DR10-($C$8-WEEKDAY($C$8,1)+2))/7+1</f>
        <v>Week 17</v>
      </c>
      <c r="DS8" s="45"/>
      <c r="DT8" s="45"/>
      <c r="DU8" s="45"/>
      <c r="DV8" s="45"/>
      <c r="DW8" s="45"/>
      <c r="DX8" s="45"/>
      <c r="DY8" s="45" t="str">
        <f>"Week "&amp;(DY10-($C$8-WEEKDAY($C$8,1)+2))/7+1</f>
        <v>Week 18</v>
      </c>
      <c r="DZ8" s="45"/>
      <c r="EA8" s="45"/>
      <c r="EB8" s="45"/>
      <c r="EC8" s="45"/>
      <c r="ED8" s="45"/>
      <c r="EE8" s="45"/>
      <c r="EF8" s="45" t="str">
        <f>"Week "&amp;(EF10-($C$8-WEEKDAY($C$8,1)+2))/7+1</f>
        <v>Week 19</v>
      </c>
      <c r="EG8" s="45"/>
      <c r="EH8" s="45"/>
      <c r="EI8" s="45"/>
      <c r="EJ8" s="45"/>
      <c r="EK8" s="45"/>
      <c r="EL8" s="45"/>
      <c r="EM8" s="45" t="str">
        <f>"Week "&amp;(EM10-($C$8-WEEKDAY($C$8,1)+2))/7+1</f>
        <v>Week 20</v>
      </c>
      <c r="EN8" s="45"/>
      <c r="EO8" s="45"/>
      <c r="EP8" s="45"/>
      <c r="EQ8" s="45"/>
      <c r="ER8" s="45"/>
      <c r="ES8" s="45"/>
    </row>
    <row r="9" spans="1:149" x14ac:dyDescent="0.25">
      <c r="A9" s="35"/>
      <c r="B9" s="36" t="s">
        <v>5</v>
      </c>
      <c r="C9" s="46" t="s">
        <v>24</v>
      </c>
      <c r="D9" s="46"/>
      <c r="E9" s="35"/>
      <c r="F9" s="35"/>
      <c r="G9" s="35"/>
      <c r="H9" s="29"/>
      <c r="I9" s="28"/>
      <c r="J9" s="44">
        <f>J10</f>
        <v>46020</v>
      </c>
      <c r="K9" s="44"/>
      <c r="L9" s="44"/>
      <c r="M9" s="44"/>
      <c r="N9" s="44"/>
      <c r="O9" s="44"/>
      <c r="P9" s="44"/>
      <c r="Q9" s="44">
        <f>Q10</f>
        <v>46027</v>
      </c>
      <c r="R9" s="44"/>
      <c r="S9" s="44"/>
      <c r="T9" s="44"/>
      <c r="U9" s="44"/>
      <c r="V9" s="44"/>
      <c r="W9" s="44"/>
      <c r="X9" s="44">
        <f>X10</f>
        <v>46034</v>
      </c>
      <c r="Y9" s="44"/>
      <c r="Z9" s="44"/>
      <c r="AA9" s="44"/>
      <c r="AB9" s="44"/>
      <c r="AC9" s="44"/>
      <c r="AD9" s="44"/>
      <c r="AE9" s="44">
        <f>AE10</f>
        <v>46041</v>
      </c>
      <c r="AF9" s="44"/>
      <c r="AG9" s="44"/>
      <c r="AH9" s="44"/>
      <c r="AI9" s="44"/>
      <c r="AJ9" s="44"/>
      <c r="AK9" s="44"/>
      <c r="AL9" s="44">
        <f>AL10</f>
        <v>46048</v>
      </c>
      <c r="AM9" s="44"/>
      <c r="AN9" s="44"/>
      <c r="AO9" s="44"/>
      <c r="AP9" s="44"/>
      <c r="AQ9" s="44"/>
      <c r="AR9" s="44"/>
      <c r="AS9" s="44">
        <f>AS10</f>
        <v>46055</v>
      </c>
      <c r="AT9" s="44"/>
      <c r="AU9" s="44"/>
      <c r="AV9" s="44"/>
      <c r="AW9" s="44"/>
      <c r="AX9" s="44"/>
      <c r="AY9" s="44"/>
      <c r="AZ9" s="44">
        <f>AZ10</f>
        <v>46062</v>
      </c>
      <c r="BA9" s="44"/>
      <c r="BB9" s="44"/>
      <c r="BC9" s="44"/>
      <c r="BD9" s="44"/>
      <c r="BE9" s="44"/>
      <c r="BF9" s="44"/>
      <c r="BG9" s="44">
        <f>BG10</f>
        <v>46069</v>
      </c>
      <c r="BH9" s="44"/>
      <c r="BI9" s="44"/>
      <c r="BJ9" s="44"/>
      <c r="BK9" s="44"/>
      <c r="BL9" s="44"/>
      <c r="BM9" s="44"/>
      <c r="BN9" s="44">
        <f>BN10</f>
        <v>46076</v>
      </c>
      <c r="BO9" s="44"/>
      <c r="BP9" s="44"/>
      <c r="BQ9" s="44"/>
      <c r="BR9" s="44"/>
      <c r="BS9" s="44"/>
      <c r="BT9" s="44"/>
      <c r="BU9" s="44">
        <f>BU10</f>
        <v>46083</v>
      </c>
      <c r="BV9" s="44"/>
      <c r="BW9" s="44"/>
      <c r="BX9" s="44"/>
      <c r="BY9" s="44"/>
      <c r="BZ9" s="44"/>
      <c r="CA9" s="44"/>
      <c r="CB9" s="44">
        <f>CB10</f>
        <v>46090</v>
      </c>
      <c r="CC9" s="44"/>
      <c r="CD9" s="44"/>
      <c r="CE9" s="44"/>
      <c r="CF9" s="44"/>
      <c r="CG9" s="44"/>
      <c r="CH9" s="44"/>
      <c r="CI9" s="44">
        <f>CI10</f>
        <v>46097</v>
      </c>
      <c r="CJ9" s="44"/>
      <c r="CK9" s="44"/>
      <c r="CL9" s="44"/>
      <c r="CM9" s="44"/>
      <c r="CN9" s="44"/>
      <c r="CO9" s="44"/>
      <c r="CP9" s="44">
        <f>CP10</f>
        <v>46104</v>
      </c>
      <c r="CQ9" s="44"/>
      <c r="CR9" s="44"/>
      <c r="CS9" s="44"/>
      <c r="CT9" s="44"/>
      <c r="CU9" s="44"/>
      <c r="CV9" s="44"/>
      <c r="CW9" s="44">
        <f>CW10</f>
        <v>46111</v>
      </c>
      <c r="CX9" s="44"/>
      <c r="CY9" s="44"/>
      <c r="CZ9" s="44"/>
      <c r="DA9" s="44"/>
      <c r="DB9" s="44"/>
      <c r="DC9" s="44"/>
      <c r="DD9" s="44">
        <f>DD10</f>
        <v>46118</v>
      </c>
      <c r="DE9" s="44"/>
      <c r="DF9" s="44"/>
      <c r="DG9" s="44"/>
      <c r="DH9" s="44"/>
      <c r="DI9" s="44"/>
      <c r="DJ9" s="44"/>
      <c r="DK9" s="44">
        <f>DK10</f>
        <v>46125</v>
      </c>
      <c r="DL9" s="44"/>
      <c r="DM9" s="44"/>
      <c r="DN9" s="44"/>
      <c r="DO9" s="44"/>
      <c r="DP9" s="44"/>
      <c r="DQ9" s="44"/>
      <c r="DR9" s="44">
        <f>DR10</f>
        <v>46132</v>
      </c>
      <c r="DS9" s="44"/>
      <c r="DT9" s="44"/>
      <c r="DU9" s="44"/>
      <c r="DV9" s="44"/>
      <c r="DW9" s="44"/>
      <c r="DX9" s="44"/>
      <c r="DY9" s="44">
        <f>DY10</f>
        <v>46139</v>
      </c>
      <c r="DZ9" s="44"/>
      <c r="EA9" s="44"/>
      <c r="EB9" s="44"/>
      <c r="EC9" s="44"/>
      <c r="ED9" s="44"/>
      <c r="EE9" s="44"/>
      <c r="EF9" s="44">
        <f>EF10</f>
        <v>46146</v>
      </c>
      <c r="EG9" s="44"/>
      <c r="EH9" s="44"/>
      <c r="EI9" s="44"/>
      <c r="EJ9" s="44"/>
      <c r="EK9" s="44"/>
      <c r="EL9" s="44"/>
      <c r="EM9" s="44">
        <f>EM10</f>
        <v>46153</v>
      </c>
      <c r="EN9" s="44"/>
      <c r="EO9" s="44"/>
      <c r="EP9" s="44"/>
      <c r="EQ9" s="44"/>
      <c r="ER9" s="44"/>
      <c r="ES9" s="44"/>
    </row>
    <row r="10" spans="1:149" x14ac:dyDescent="0.25">
      <c r="A10" s="30"/>
      <c r="B10" s="30"/>
      <c r="C10" s="30"/>
      <c r="D10" s="30"/>
      <c r="E10" s="30"/>
      <c r="F10" s="30"/>
      <c r="G10" s="30"/>
      <c r="H10" s="31"/>
      <c r="I10" s="31"/>
      <c r="J10" s="42">
        <f>C8-WEEKDAY(C8,1)+2+7*(G8-1)</f>
        <v>46020</v>
      </c>
      <c r="K10" s="42">
        <f t="shared" ref="K10:BM10" si="0">J10+1</f>
        <v>46021</v>
      </c>
      <c r="L10" s="42">
        <f t="shared" si="0"/>
        <v>46022</v>
      </c>
      <c r="M10" s="42">
        <f t="shared" si="0"/>
        <v>46023</v>
      </c>
      <c r="N10" s="42">
        <f t="shared" si="0"/>
        <v>46024</v>
      </c>
      <c r="O10" s="42">
        <f t="shared" si="0"/>
        <v>46025</v>
      </c>
      <c r="P10" s="42">
        <f t="shared" si="0"/>
        <v>46026</v>
      </c>
      <c r="Q10" s="42">
        <f t="shared" si="0"/>
        <v>46027</v>
      </c>
      <c r="R10" s="42">
        <f t="shared" si="0"/>
        <v>46028</v>
      </c>
      <c r="S10" s="42">
        <f t="shared" si="0"/>
        <v>46029</v>
      </c>
      <c r="T10" s="42">
        <f t="shared" si="0"/>
        <v>46030</v>
      </c>
      <c r="U10" s="42">
        <f t="shared" si="0"/>
        <v>46031</v>
      </c>
      <c r="V10" s="42">
        <f t="shared" si="0"/>
        <v>46032</v>
      </c>
      <c r="W10" s="42">
        <f t="shared" si="0"/>
        <v>46033</v>
      </c>
      <c r="X10" s="42">
        <f t="shared" si="0"/>
        <v>46034</v>
      </c>
      <c r="Y10" s="42">
        <f t="shared" si="0"/>
        <v>46035</v>
      </c>
      <c r="Z10" s="42">
        <f t="shared" si="0"/>
        <v>46036</v>
      </c>
      <c r="AA10" s="42">
        <f t="shared" si="0"/>
        <v>46037</v>
      </c>
      <c r="AB10" s="42">
        <f t="shared" si="0"/>
        <v>46038</v>
      </c>
      <c r="AC10" s="42">
        <f t="shared" si="0"/>
        <v>46039</v>
      </c>
      <c r="AD10" s="42">
        <f t="shared" si="0"/>
        <v>46040</v>
      </c>
      <c r="AE10" s="42">
        <f t="shared" si="0"/>
        <v>46041</v>
      </c>
      <c r="AF10" s="42">
        <f t="shared" si="0"/>
        <v>46042</v>
      </c>
      <c r="AG10" s="42">
        <f t="shared" si="0"/>
        <v>46043</v>
      </c>
      <c r="AH10" s="42">
        <f t="shared" si="0"/>
        <v>46044</v>
      </c>
      <c r="AI10" s="42">
        <f t="shared" si="0"/>
        <v>46045</v>
      </c>
      <c r="AJ10" s="42">
        <f t="shared" si="0"/>
        <v>46046</v>
      </c>
      <c r="AK10" s="42">
        <f t="shared" si="0"/>
        <v>46047</v>
      </c>
      <c r="AL10" s="42">
        <f t="shared" si="0"/>
        <v>46048</v>
      </c>
      <c r="AM10" s="42">
        <f t="shared" si="0"/>
        <v>46049</v>
      </c>
      <c r="AN10" s="42">
        <f t="shared" si="0"/>
        <v>46050</v>
      </c>
      <c r="AO10" s="42">
        <f t="shared" si="0"/>
        <v>46051</v>
      </c>
      <c r="AP10" s="42">
        <f t="shared" si="0"/>
        <v>46052</v>
      </c>
      <c r="AQ10" s="42">
        <f t="shared" si="0"/>
        <v>46053</v>
      </c>
      <c r="AR10" s="42">
        <f t="shared" si="0"/>
        <v>46054</v>
      </c>
      <c r="AS10" s="42">
        <f t="shared" si="0"/>
        <v>46055</v>
      </c>
      <c r="AT10" s="42">
        <f t="shared" si="0"/>
        <v>46056</v>
      </c>
      <c r="AU10" s="42">
        <f t="shared" si="0"/>
        <v>46057</v>
      </c>
      <c r="AV10" s="42">
        <f t="shared" si="0"/>
        <v>46058</v>
      </c>
      <c r="AW10" s="42">
        <f t="shared" si="0"/>
        <v>46059</v>
      </c>
      <c r="AX10" s="42">
        <f t="shared" si="0"/>
        <v>46060</v>
      </c>
      <c r="AY10" s="42">
        <f t="shared" si="0"/>
        <v>46061</v>
      </c>
      <c r="AZ10" s="42">
        <f t="shared" si="0"/>
        <v>46062</v>
      </c>
      <c r="BA10" s="42">
        <f t="shared" si="0"/>
        <v>46063</v>
      </c>
      <c r="BB10" s="42">
        <f t="shared" si="0"/>
        <v>46064</v>
      </c>
      <c r="BC10" s="42">
        <f t="shared" si="0"/>
        <v>46065</v>
      </c>
      <c r="BD10" s="42">
        <f t="shared" si="0"/>
        <v>46066</v>
      </c>
      <c r="BE10" s="42">
        <f t="shared" si="0"/>
        <v>46067</v>
      </c>
      <c r="BF10" s="42">
        <f t="shared" si="0"/>
        <v>46068</v>
      </c>
      <c r="BG10" s="42">
        <f t="shared" si="0"/>
        <v>46069</v>
      </c>
      <c r="BH10" s="42">
        <f t="shared" si="0"/>
        <v>46070</v>
      </c>
      <c r="BI10" s="42">
        <f t="shared" si="0"/>
        <v>46071</v>
      </c>
      <c r="BJ10" s="42">
        <f t="shared" si="0"/>
        <v>46072</v>
      </c>
      <c r="BK10" s="42">
        <f t="shared" si="0"/>
        <v>46073</v>
      </c>
      <c r="BL10" s="42">
        <f t="shared" si="0"/>
        <v>46074</v>
      </c>
      <c r="BM10" s="42">
        <f t="shared" si="0"/>
        <v>46075</v>
      </c>
      <c r="BN10" s="42">
        <f t="shared" ref="BN10" si="1">BM10+1</f>
        <v>46076</v>
      </c>
      <c r="BO10" s="42">
        <f t="shared" ref="BO10" si="2">BN10+1</f>
        <v>46077</v>
      </c>
      <c r="BP10" s="42">
        <f t="shared" ref="BP10" si="3">BO10+1</f>
        <v>46078</v>
      </c>
      <c r="BQ10" s="42">
        <f t="shared" ref="BQ10" si="4">BP10+1</f>
        <v>46079</v>
      </c>
      <c r="BR10" s="42">
        <f t="shared" ref="BR10" si="5">BQ10+1</f>
        <v>46080</v>
      </c>
      <c r="BS10" s="42">
        <f t="shared" ref="BS10" si="6">BR10+1</f>
        <v>46081</v>
      </c>
      <c r="BT10" s="42">
        <f t="shared" ref="BT10" si="7">BS10+1</f>
        <v>46082</v>
      </c>
      <c r="BU10" s="42">
        <f t="shared" ref="BU10" si="8">BT10+1</f>
        <v>46083</v>
      </c>
      <c r="BV10" s="42">
        <f t="shared" ref="BV10" si="9">BU10+1</f>
        <v>46084</v>
      </c>
      <c r="BW10" s="42">
        <f t="shared" ref="BW10" si="10">BV10+1</f>
        <v>46085</v>
      </c>
      <c r="BX10" s="42">
        <f t="shared" ref="BX10" si="11">BW10+1</f>
        <v>46086</v>
      </c>
      <c r="BY10" s="42">
        <f t="shared" ref="BY10" si="12">BX10+1</f>
        <v>46087</v>
      </c>
      <c r="BZ10" s="42">
        <f t="shared" ref="BZ10" si="13">BY10+1</f>
        <v>46088</v>
      </c>
      <c r="CA10" s="42">
        <f t="shared" ref="CA10" si="14">BZ10+1</f>
        <v>46089</v>
      </c>
      <c r="CB10" s="42">
        <f t="shared" ref="CB10" si="15">CA10+1</f>
        <v>46090</v>
      </c>
      <c r="CC10" s="42">
        <f t="shared" ref="CC10" si="16">CB10+1</f>
        <v>46091</v>
      </c>
      <c r="CD10" s="42">
        <f t="shared" ref="CD10" si="17">CC10+1</f>
        <v>46092</v>
      </c>
      <c r="CE10" s="42">
        <f t="shared" ref="CE10" si="18">CD10+1</f>
        <v>46093</v>
      </c>
      <c r="CF10" s="42">
        <f t="shared" ref="CF10" si="19">CE10+1</f>
        <v>46094</v>
      </c>
      <c r="CG10" s="42">
        <f t="shared" ref="CG10" si="20">CF10+1</f>
        <v>46095</v>
      </c>
      <c r="CH10" s="42">
        <f t="shared" ref="CH10" si="21">CG10+1</f>
        <v>46096</v>
      </c>
      <c r="CI10" s="42">
        <f t="shared" ref="CI10" si="22">CH10+1</f>
        <v>46097</v>
      </c>
      <c r="CJ10" s="42">
        <f t="shared" ref="CJ10" si="23">CI10+1</f>
        <v>46098</v>
      </c>
      <c r="CK10" s="42">
        <f t="shared" ref="CK10" si="24">CJ10+1</f>
        <v>46099</v>
      </c>
      <c r="CL10" s="42">
        <f t="shared" ref="CL10" si="25">CK10+1</f>
        <v>46100</v>
      </c>
      <c r="CM10" s="42">
        <f t="shared" ref="CM10" si="26">CL10+1</f>
        <v>46101</v>
      </c>
      <c r="CN10" s="42">
        <f t="shared" ref="CN10" si="27">CM10+1</f>
        <v>46102</v>
      </c>
      <c r="CO10" s="42">
        <f t="shared" ref="CO10" si="28">CN10+1</f>
        <v>46103</v>
      </c>
      <c r="CP10" s="42">
        <f t="shared" ref="CP10" si="29">CO10+1</f>
        <v>46104</v>
      </c>
      <c r="CQ10" s="42">
        <f t="shared" ref="CQ10" si="30">CP10+1</f>
        <v>46105</v>
      </c>
      <c r="CR10" s="42">
        <f t="shared" ref="CR10" si="31">CQ10+1</f>
        <v>46106</v>
      </c>
      <c r="CS10" s="42">
        <f t="shared" ref="CS10" si="32">CR10+1</f>
        <v>46107</v>
      </c>
      <c r="CT10" s="42">
        <f t="shared" ref="CT10" si="33">CS10+1</f>
        <v>46108</v>
      </c>
      <c r="CU10" s="42">
        <f t="shared" ref="CU10" si="34">CT10+1</f>
        <v>46109</v>
      </c>
      <c r="CV10" s="42">
        <f t="shared" ref="CV10" si="35">CU10+1</f>
        <v>46110</v>
      </c>
      <c r="CW10" s="42">
        <f t="shared" ref="CW10" si="36">CV10+1</f>
        <v>46111</v>
      </c>
      <c r="CX10" s="42">
        <f t="shared" ref="CX10" si="37">CW10+1</f>
        <v>46112</v>
      </c>
      <c r="CY10" s="42">
        <f t="shared" ref="CY10" si="38">CX10+1</f>
        <v>46113</v>
      </c>
      <c r="CZ10" s="42">
        <f t="shared" ref="CZ10" si="39">CY10+1</f>
        <v>46114</v>
      </c>
      <c r="DA10" s="42">
        <f t="shared" ref="DA10" si="40">CZ10+1</f>
        <v>46115</v>
      </c>
      <c r="DB10" s="42">
        <f t="shared" ref="DB10" si="41">DA10+1</f>
        <v>46116</v>
      </c>
      <c r="DC10" s="42">
        <f t="shared" ref="DC10" si="42">DB10+1</f>
        <v>46117</v>
      </c>
      <c r="DD10" s="42">
        <f t="shared" ref="DD10" si="43">DC10+1</f>
        <v>46118</v>
      </c>
      <c r="DE10" s="42">
        <f t="shared" ref="DE10" si="44">DD10+1</f>
        <v>46119</v>
      </c>
      <c r="DF10" s="42">
        <f t="shared" ref="DF10" si="45">DE10+1</f>
        <v>46120</v>
      </c>
      <c r="DG10" s="42">
        <f t="shared" ref="DG10" si="46">DF10+1</f>
        <v>46121</v>
      </c>
      <c r="DH10" s="42">
        <f t="shared" ref="DH10" si="47">DG10+1</f>
        <v>46122</v>
      </c>
      <c r="DI10" s="42">
        <f t="shared" ref="DI10" si="48">DH10+1</f>
        <v>46123</v>
      </c>
      <c r="DJ10" s="42">
        <f t="shared" ref="DJ10" si="49">DI10+1</f>
        <v>46124</v>
      </c>
      <c r="DK10" s="42">
        <f t="shared" ref="DK10" si="50">DJ10+1</f>
        <v>46125</v>
      </c>
      <c r="DL10" s="42">
        <f t="shared" ref="DL10" si="51">DK10+1</f>
        <v>46126</v>
      </c>
      <c r="DM10" s="42">
        <f t="shared" ref="DM10" si="52">DL10+1</f>
        <v>46127</v>
      </c>
      <c r="DN10" s="42">
        <f t="shared" ref="DN10" si="53">DM10+1</f>
        <v>46128</v>
      </c>
      <c r="DO10" s="42">
        <f t="shared" ref="DO10" si="54">DN10+1</f>
        <v>46129</v>
      </c>
      <c r="DP10" s="42">
        <f t="shared" ref="DP10" si="55">DO10+1</f>
        <v>46130</v>
      </c>
      <c r="DQ10" s="42">
        <f t="shared" ref="DQ10" si="56">DP10+1</f>
        <v>46131</v>
      </c>
      <c r="DR10" s="42">
        <f t="shared" ref="DR10" si="57">DQ10+1</f>
        <v>46132</v>
      </c>
      <c r="DS10" s="42">
        <f t="shared" ref="DS10" si="58">DR10+1</f>
        <v>46133</v>
      </c>
      <c r="DT10" s="42">
        <f t="shared" ref="DT10" si="59">DS10+1</f>
        <v>46134</v>
      </c>
      <c r="DU10" s="42">
        <f t="shared" ref="DU10" si="60">DT10+1</f>
        <v>46135</v>
      </c>
      <c r="DV10" s="42">
        <f t="shared" ref="DV10" si="61">DU10+1</f>
        <v>46136</v>
      </c>
      <c r="DW10" s="42">
        <f t="shared" ref="DW10" si="62">DV10+1</f>
        <v>46137</v>
      </c>
      <c r="DX10" s="42">
        <f t="shared" ref="DX10" si="63">DW10+1</f>
        <v>46138</v>
      </c>
      <c r="DY10" s="42">
        <f t="shared" ref="DY10" si="64">DX10+1</f>
        <v>46139</v>
      </c>
      <c r="DZ10" s="42">
        <f t="shared" ref="DZ10" si="65">DY10+1</f>
        <v>46140</v>
      </c>
      <c r="EA10" s="42">
        <f t="shared" ref="EA10" si="66">DZ10+1</f>
        <v>46141</v>
      </c>
      <c r="EB10" s="42">
        <f t="shared" ref="EB10" si="67">EA10+1</f>
        <v>46142</v>
      </c>
      <c r="EC10" s="42">
        <f t="shared" ref="EC10" si="68">EB10+1</f>
        <v>46143</v>
      </c>
      <c r="ED10" s="42">
        <f t="shared" ref="ED10" si="69">EC10+1</f>
        <v>46144</v>
      </c>
      <c r="EE10" s="42">
        <f t="shared" ref="EE10" si="70">ED10+1</f>
        <v>46145</v>
      </c>
      <c r="EF10" s="42">
        <f t="shared" ref="EF10" si="71">EE10+1</f>
        <v>46146</v>
      </c>
      <c r="EG10" s="42">
        <f t="shared" ref="EG10" si="72">EF10+1</f>
        <v>46147</v>
      </c>
      <c r="EH10" s="42">
        <f t="shared" ref="EH10" si="73">EG10+1</f>
        <v>46148</v>
      </c>
      <c r="EI10" s="42">
        <f t="shared" ref="EI10" si="74">EH10+1</f>
        <v>46149</v>
      </c>
      <c r="EJ10" s="42">
        <f t="shared" ref="EJ10" si="75">EI10+1</f>
        <v>46150</v>
      </c>
      <c r="EK10" s="42">
        <f t="shared" ref="EK10" si="76">EJ10+1</f>
        <v>46151</v>
      </c>
      <c r="EL10" s="42">
        <f t="shared" ref="EL10" si="77">EK10+1</f>
        <v>46152</v>
      </c>
      <c r="EM10" s="42">
        <f t="shared" ref="EM10" si="78">EL10+1</f>
        <v>46153</v>
      </c>
      <c r="EN10" s="42">
        <f t="shared" ref="EN10" si="79">EM10+1</f>
        <v>46154</v>
      </c>
      <c r="EO10" s="42">
        <f t="shared" ref="EO10" si="80">EN10+1</f>
        <v>46155</v>
      </c>
      <c r="EP10" s="42">
        <f t="shared" ref="EP10" si="81">EO10+1</f>
        <v>46156</v>
      </c>
      <c r="EQ10" s="42">
        <f t="shared" ref="EQ10" si="82">EP10+1</f>
        <v>46157</v>
      </c>
      <c r="ER10" s="42">
        <f t="shared" ref="ER10" si="83">EQ10+1</f>
        <v>46158</v>
      </c>
      <c r="ES10" s="42">
        <f t="shared" ref="ES10" si="84">ER10+1</f>
        <v>46159</v>
      </c>
    </row>
    <row r="11" spans="1:149" s="2" customFormat="1" ht="24" x14ac:dyDescent="0.2">
      <c r="A11" s="41" t="s">
        <v>6</v>
      </c>
      <c r="B11" s="41" t="s">
        <v>7</v>
      </c>
      <c r="C11" s="40" t="s">
        <v>8</v>
      </c>
      <c r="D11" s="41" t="s">
        <v>9</v>
      </c>
      <c r="E11" s="41" t="s">
        <v>10</v>
      </c>
      <c r="F11" s="40" t="s">
        <v>11</v>
      </c>
      <c r="G11" s="40" t="s">
        <v>12</v>
      </c>
      <c r="H11" s="40" t="s">
        <v>13</v>
      </c>
      <c r="I11" s="40" t="s">
        <v>14</v>
      </c>
      <c r="J11" s="43" t="str">
        <f t="shared" ref="J11:BM11" si="85">CHOOSE(WEEKDAY(J10,1),"S","M","T","W","T","F","S")</f>
        <v>M</v>
      </c>
      <c r="K11" s="43" t="str">
        <f t="shared" si="85"/>
        <v>T</v>
      </c>
      <c r="L11" s="43" t="str">
        <f t="shared" si="85"/>
        <v>W</v>
      </c>
      <c r="M11" s="43" t="str">
        <f t="shared" si="85"/>
        <v>T</v>
      </c>
      <c r="N11" s="43" t="str">
        <f t="shared" si="85"/>
        <v>F</v>
      </c>
      <c r="O11" s="43" t="str">
        <f t="shared" si="85"/>
        <v>S</v>
      </c>
      <c r="P11" s="43" t="str">
        <f t="shared" si="85"/>
        <v>S</v>
      </c>
      <c r="Q11" s="43" t="str">
        <f t="shared" si="85"/>
        <v>M</v>
      </c>
      <c r="R11" s="43" t="str">
        <f t="shared" si="85"/>
        <v>T</v>
      </c>
      <c r="S11" s="43" t="str">
        <f t="shared" si="85"/>
        <v>W</v>
      </c>
      <c r="T11" s="43" t="str">
        <f t="shared" si="85"/>
        <v>T</v>
      </c>
      <c r="U11" s="43" t="str">
        <f t="shared" si="85"/>
        <v>F</v>
      </c>
      <c r="V11" s="43" t="str">
        <f t="shared" si="85"/>
        <v>S</v>
      </c>
      <c r="W11" s="43" t="str">
        <f t="shared" si="85"/>
        <v>S</v>
      </c>
      <c r="X11" s="43" t="str">
        <f t="shared" si="85"/>
        <v>M</v>
      </c>
      <c r="Y11" s="43" t="str">
        <f t="shared" si="85"/>
        <v>T</v>
      </c>
      <c r="Z11" s="43" t="str">
        <f t="shared" si="85"/>
        <v>W</v>
      </c>
      <c r="AA11" s="43" t="str">
        <f t="shared" si="85"/>
        <v>T</v>
      </c>
      <c r="AB11" s="43" t="str">
        <f t="shared" si="85"/>
        <v>F</v>
      </c>
      <c r="AC11" s="43" t="str">
        <f t="shared" si="85"/>
        <v>S</v>
      </c>
      <c r="AD11" s="43" t="str">
        <f t="shared" si="85"/>
        <v>S</v>
      </c>
      <c r="AE11" s="43" t="str">
        <f t="shared" si="85"/>
        <v>M</v>
      </c>
      <c r="AF11" s="43" t="str">
        <f t="shared" si="85"/>
        <v>T</v>
      </c>
      <c r="AG11" s="43" t="str">
        <f t="shared" si="85"/>
        <v>W</v>
      </c>
      <c r="AH11" s="43" t="str">
        <f t="shared" si="85"/>
        <v>T</v>
      </c>
      <c r="AI11" s="43" t="str">
        <f t="shared" si="85"/>
        <v>F</v>
      </c>
      <c r="AJ11" s="43" t="str">
        <f t="shared" si="85"/>
        <v>S</v>
      </c>
      <c r="AK11" s="43" t="str">
        <f t="shared" si="85"/>
        <v>S</v>
      </c>
      <c r="AL11" s="43" t="str">
        <f t="shared" si="85"/>
        <v>M</v>
      </c>
      <c r="AM11" s="43" t="str">
        <f t="shared" si="85"/>
        <v>T</v>
      </c>
      <c r="AN11" s="43" t="str">
        <f t="shared" si="85"/>
        <v>W</v>
      </c>
      <c r="AO11" s="43" t="str">
        <f t="shared" si="85"/>
        <v>T</v>
      </c>
      <c r="AP11" s="43" t="str">
        <f t="shared" si="85"/>
        <v>F</v>
      </c>
      <c r="AQ11" s="43" t="str">
        <f t="shared" si="85"/>
        <v>S</v>
      </c>
      <c r="AR11" s="43" t="str">
        <f t="shared" si="85"/>
        <v>S</v>
      </c>
      <c r="AS11" s="43" t="str">
        <f t="shared" si="85"/>
        <v>M</v>
      </c>
      <c r="AT11" s="43" t="str">
        <f t="shared" si="85"/>
        <v>T</v>
      </c>
      <c r="AU11" s="43" t="str">
        <f t="shared" si="85"/>
        <v>W</v>
      </c>
      <c r="AV11" s="43" t="str">
        <f t="shared" si="85"/>
        <v>T</v>
      </c>
      <c r="AW11" s="43" t="str">
        <f t="shared" si="85"/>
        <v>F</v>
      </c>
      <c r="AX11" s="43" t="str">
        <f t="shared" si="85"/>
        <v>S</v>
      </c>
      <c r="AY11" s="43" t="str">
        <f t="shared" si="85"/>
        <v>S</v>
      </c>
      <c r="AZ11" s="43" t="str">
        <f t="shared" si="85"/>
        <v>M</v>
      </c>
      <c r="BA11" s="43" t="str">
        <f t="shared" si="85"/>
        <v>T</v>
      </c>
      <c r="BB11" s="43" t="str">
        <f t="shared" si="85"/>
        <v>W</v>
      </c>
      <c r="BC11" s="43" t="str">
        <f t="shared" si="85"/>
        <v>T</v>
      </c>
      <c r="BD11" s="43" t="str">
        <f t="shared" si="85"/>
        <v>F</v>
      </c>
      <c r="BE11" s="43" t="str">
        <f t="shared" si="85"/>
        <v>S</v>
      </c>
      <c r="BF11" s="43" t="str">
        <f t="shared" si="85"/>
        <v>S</v>
      </c>
      <c r="BG11" s="43" t="str">
        <f t="shared" si="85"/>
        <v>M</v>
      </c>
      <c r="BH11" s="43" t="str">
        <f t="shared" si="85"/>
        <v>T</v>
      </c>
      <c r="BI11" s="43" t="str">
        <f t="shared" si="85"/>
        <v>W</v>
      </c>
      <c r="BJ11" s="43" t="str">
        <f t="shared" si="85"/>
        <v>T</v>
      </c>
      <c r="BK11" s="43" t="str">
        <f t="shared" si="85"/>
        <v>F</v>
      </c>
      <c r="BL11" s="43" t="str">
        <f t="shared" si="85"/>
        <v>S</v>
      </c>
      <c r="BM11" s="43" t="str">
        <f t="shared" si="85"/>
        <v>S</v>
      </c>
      <c r="BN11" s="43" t="str">
        <f t="shared" ref="BN11:DQ11" si="86">CHOOSE(WEEKDAY(BN10,1),"S","M","T","W","T","F","S")</f>
        <v>M</v>
      </c>
      <c r="BO11" s="43" t="str">
        <f t="shared" si="86"/>
        <v>T</v>
      </c>
      <c r="BP11" s="43" t="str">
        <f t="shared" si="86"/>
        <v>W</v>
      </c>
      <c r="BQ11" s="43" t="str">
        <f t="shared" si="86"/>
        <v>T</v>
      </c>
      <c r="BR11" s="43" t="str">
        <f t="shared" si="86"/>
        <v>F</v>
      </c>
      <c r="BS11" s="43" t="str">
        <f t="shared" si="86"/>
        <v>S</v>
      </c>
      <c r="BT11" s="43" t="str">
        <f t="shared" si="86"/>
        <v>S</v>
      </c>
      <c r="BU11" s="43" t="str">
        <f t="shared" si="86"/>
        <v>M</v>
      </c>
      <c r="BV11" s="43" t="str">
        <f t="shared" si="86"/>
        <v>T</v>
      </c>
      <c r="BW11" s="43" t="str">
        <f t="shared" si="86"/>
        <v>W</v>
      </c>
      <c r="BX11" s="43" t="str">
        <f t="shared" si="86"/>
        <v>T</v>
      </c>
      <c r="BY11" s="43" t="str">
        <f t="shared" si="86"/>
        <v>F</v>
      </c>
      <c r="BZ11" s="43" t="str">
        <f t="shared" si="86"/>
        <v>S</v>
      </c>
      <c r="CA11" s="43" t="str">
        <f t="shared" si="86"/>
        <v>S</v>
      </c>
      <c r="CB11" s="43" t="str">
        <f t="shared" si="86"/>
        <v>M</v>
      </c>
      <c r="CC11" s="43" t="str">
        <f t="shared" si="86"/>
        <v>T</v>
      </c>
      <c r="CD11" s="43" t="str">
        <f t="shared" si="86"/>
        <v>W</v>
      </c>
      <c r="CE11" s="43" t="str">
        <f t="shared" si="86"/>
        <v>T</v>
      </c>
      <c r="CF11" s="43" t="str">
        <f t="shared" si="86"/>
        <v>F</v>
      </c>
      <c r="CG11" s="43" t="str">
        <f t="shared" si="86"/>
        <v>S</v>
      </c>
      <c r="CH11" s="43" t="str">
        <f t="shared" si="86"/>
        <v>S</v>
      </c>
      <c r="CI11" s="43" t="str">
        <f t="shared" si="86"/>
        <v>M</v>
      </c>
      <c r="CJ11" s="43" t="str">
        <f t="shared" si="86"/>
        <v>T</v>
      </c>
      <c r="CK11" s="43" t="str">
        <f t="shared" si="86"/>
        <v>W</v>
      </c>
      <c r="CL11" s="43" t="str">
        <f t="shared" si="86"/>
        <v>T</v>
      </c>
      <c r="CM11" s="43" t="str">
        <f t="shared" si="86"/>
        <v>F</v>
      </c>
      <c r="CN11" s="43" t="str">
        <f t="shared" si="86"/>
        <v>S</v>
      </c>
      <c r="CO11" s="43" t="str">
        <f t="shared" si="86"/>
        <v>S</v>
      </c>
      <c r="CP11" s="43" t="str">
        <f t="shared" si="86"/>
        <v>M</v>
      </c>
      <c r="CQ11" s="43" t="str">
        <f t="shared" si="86"/>
        <v>T</v>
      </c>
      <c r="CR11" s="43" t="str">
        <f t="shared" si="86"/>
        <v>W</v>
      </c>
      <c r="CS11" s="43" t="str">
        <f t="shared" si="86"/>
        <v>T</v>
      </c>
      <c r="CT11" s="43" t="str">
        <f t="shared" si="86"/>
        <v>F</v>
      </c>
      <c r="CU11" s="43" t="str">
        <f t="shared" si="86"/>
        <v>S</v>
      </c>
      <c r="CV11" s="43" t="str">
        <f t="shared" si="86"/>
        <v>S</v>
      </c>
      <c r="CW11" s="43" t="str">
        <f t="shared" si="86"/>
        <v>M</v>
      </c>
      <c r="CX11" s="43" t="str">
        <f t="shared" si="86"/>
        <v>T</v>
      </c>
      <c r="CY11" s="43" t="str">
        <f t="shared" si="86"/>
        <v>W</v>
      </c>
      <c r="CZ11" s="43" t="str">
        <f t="shared" si="86"/>
        <v>T</v>
      </c>
      <c r="DA11" s="43" t="str">
        <f t="shared" si="86"/>
        <v>F</v>
      </c>
      <c r="DB11" s="43" t="str">
        <f t="shared" si="86"/>
        <v>S</v>
      </c>
      <c r="DC11" s="43" t="str">
        <f t="shared" si="86"/>
        <v>S</v>
      </c>
      <c r="DD11" s="43" t="str">
        <f t="shared" si="86"/>
        <v>M</v>
      </c>
      <c r="DE11" s="43" t="str">
        <f t="shared" si="86"/>
        <v>T</v>
      </c>
      <c r="DF11" s="43" t="str">
        <f t="shared" si="86"/>
        <v>W</v>
      </c>
      <c r="DG11" s="43" t="str">
        <f t="shared" si="86"/>
        <v>T</v>
      </c>
      <c r="DH11" s="43" t="str">
        <f t="shared" si="86"/>
        <v>F</v>
      </c>
      <c r="DI11" s="43" t="str">
        <f t="shared" si="86"/>
        <v>S</v>
      </c>
      <c r="DJ11" s="43" t="str">
        <f t="shared" si="86"/>
        <v>S</v>
      </c>
      <c r="DK11" s="43" t="str">
        <f t="shared" si="86"/>
        <v>M</v>
      </c>
      <c r="DL11" s="43" t="str">
        <f t="shared" si="86"/>
        <v>T</v>
      </c>
      <c r="DM11" s="43" t="str">
        <f t="shared" si="86"/>
        <v>W</v>
      </c>
      <c r="DN11" s="43" t="str">
        <f t="shared" si="86"/>
        <v>T</v>
      </c>
      <c r="DO11" s="43" t="str">
        <f t="shared" si="86"/>
        <v>F</v>
      </c>
      <c r="DP11" s="43" t="str">
        <f t="shared" si="86"/>
        <v>S</v>
      </c>
      <c r="DQ11" s="43" t="str">
        <f t="shared" si="86"/>
        <v>S</v>
      </c>
      <c r="DR11" s="43" t="str">
        <f t="shared" ref="DR11:ES11" si="87">CHOOSE(WEEKDAY(DR10,1),"S","M","T","W","T","F","S")</f>
        <v>M</v>
      </c>
      <c r="DS11" s="43" t="str">
        <f t="shared" si="87"/>
        <v>T</v>
      </c>
      <c r="DT11" s="43" t="str">
        <f t="shared" si="87"/>
        <v>W</v>
      </c>
      <c r="DU11" s="43" t="str">
        <f t="shared" si="87"/>
        <v>T</v>
      </c>
      <c r="DV11" s="43" t="str">
        <f t="shared" si="87"/>
        <v>F</v>
      </c>
      <c r="DW11" s="43" t="str">
        <f t="shared" si="87"/>
        <v>S</v>
      </c>
      <c r="DX11" s="43" t="str">
        <f t="shared" si="87"/>
        <v>S</v>
      </c>
      <c r="DY11" s="43" t="str">
        <f t="shared" si="87"/>
        <v>M</v>
      </c>
      <c r="DZ11" s="43" t="str">
        <f t="shared" si="87"/>
        <v>T</v>
      </c>
      <c r="EA11" s="43" t="str">
        <f t="shared" si="87"/>
        <v>W</v>
      </c>
      <c r="EB11" s="43" t="str">
        <f t="shared" si="87"/>
        <v>T</v>
      </c>
      <c r="EC11" s="43" t="str">
        <f t="shared" si="87"/>
        <v>F</v>
      </c>
      <c r="ED11" s="43" t="str">
        <f t="shared" si="87"/>
        <v>S</v>
      </c>
      <c r="EE11" s="43" t="str">
        <f t="shared" si="87"/>
        <v>S</v>
      </c>
      <c r="EF11" s="43" t="str">
        <f t="shared" si="87"/>
        <v>M</v>
      </c>
      <c r="EG11" s="43" t="str">
        <f t="shared" si="87"/>
        <v>T</v>
      </c>
      <c r="EH11" s="43" t="str">
        <f t="shared" si="87"/>
        <v>W</v>
      </c>
      <c r="EI11" s="43" t="str">
        <f t="shared" si="87"/>
        <v>T</v>
      </c>
      <c r="EJ11" s="43" t="str">
        <f t="shared" si="87"/>
        <v>F</v>
      </c>
      <c r="EK11" s="43" t="str">
        <f t="shared" si="87"/>
        <v>S</v>
      </c>
      <c r="EL11" s="43" t="str">
        <f t="shared" si="87"/>
        <v>S</v>
      </c>
      <c r="EM11" s="43" t="str">
        <f t="shared" si="87"/>
        <v>M</v>
      </c>
      <c r="EN11" s="43" t="str">
        <f t="shared" si="87"/>
        <v>T</v>
      </c>
      <c r="EO11" s="43" t="str">
        <f t="shared" si="87"/>
        <v>W</v>
      </c>
      <c r="EP11" s="43" t="str">
        <f t="shared" si="87"/>
        <v>T</v>
      </c>
      <c r="EQ11" s="43" t="str">
        <f t="shared" si="87"/>
        <v>F</v>
      </c>
      <c r="ER11" s="43" t="str">
        <f t="shared" si="87"/>
        <v>S</v>
      </c>
      <c r="ES11" s="43" t="str">
        <f t="shared" si="87"/>
        <v>S</v>
      </c>
    </row>
    <row r="12" spans="1:149" s="3" customFormat="1" ht="15" customHeight="1" x14ac:dyDescent="0.25">
      <c r="A12" s="6" t="str">
        <f>IF(ISERROR(VALUE(SUBSTITUTE(prevWBS,".",""))),"1",IF(ISERROR(FIND("`",SUBSTITUTE(prevWBS,".","`",1))),TEXT(VALUE(prevWBS)+1,"#"),TEXT(VALUE(LEFT(prevWBS,FIND("`",SUBSTITUTE(prevWBS,".","`",1))-1))+1,"#")))</f>
        <v>1</v>
      </c>
      <c r="B12" s="7" t="s">
        <v>15</v>
      </c>
      <c r="C12" s="5"/>
      <c r="D12" s="8"/>
      <c r="E12" s="9"/>
      <c r="F12" s="10"/>
      <c r="G12" s="11"/>
      <c r="H12" s="12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</row>
    <row r="13" spans="1:149" s="3" customFormat="1" ht="15" customHeight="1" x14ac:dyDescent="0.25">
      <c r="A1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1.1</v>
      </c>
      <c r="B13" s="14" t="s">
        <v>16</v>
      </c>
      <c r="C13" s="15"/>
      <c r="D13" s="26"/>
      <c r="E13" s="25"/>
      <c r="F13" s="24" t="str">
        <f>IF(OR(D13=0,E13=0)," - ",_xlfn.DAYS(E13,D13)+1)</f>
        <v xml:space="preserve"> - </v>
      </c>
      <c r="G13" s="27">
        <v>0</v>
      </c>
      <c r="H13" s="24" t="str">
        <f t="shared" ref="H13" si="88">IF(OR(E13=0,D13=0)," - ",NETWORKDAYS(D13,E13))</f>
        <v xml:space="preserve"> - </v>
      </c>
      <c r="I13" s="2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</row>
    <row r="14" spans="1:149" s="3" customFormat="1" ht="15" customHeight="1" x14ac:dyDescent="0.25">
      <c r="A14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1.2</v>
      </c>
      <c r="B14" s="14" t="s">
        <v>16</v>
      </c>
      <c r="C14" s="15"/>
      <c r="D14" s="26"/>
      <c r="E14" s="25"/>
      <c r="F14" s="24" t="str">
        <f t="shared" ref="F14:F17" si="89">IF(OR(D14=0,E14=0)," - ",_xlfn.DAYS(E14,D14)+1)</f>
        <v xml:space="preserve"> - </v>
      </c>
      <c r="G14" s="27">
        <v>0</v>
      </c>
      <c r="H14" s="24" t="str">
        <f t="shared" ref="H14:H17" si="90">IF(OR(E14=0,D14=0)," - ",NETWORKDAYS(D14,E14))</f>
        <v xml:space="preserve"> - </v>
      </c>
      <c r="I14" s="2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</row>
    <row r="15" spans="1:149" s="3" customFormat="1" ht="15" customHeight="1" x14ac:dyDescent="0.25">
      <c r="A15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1.3</v>
      </c>
      <c r="B15" s="14" t="s">
        <v>16</v>
      </c>
      <c r="C15" s="15"/>
      <c r="D15" s="26"/>
      <c r="E15" s="25"/>
      <c r="F15" s="24" t="str">
        <f t="shared" si="89"/>
        <v xml:space="preserve"> - </v>
      </c>
      <c r="G15" s="27">
        <v>0</v>
      </c>
      <c r="H15" s="24" t="str">
        <f t="shared" si="90"/>
        <v xml:space="preserve"> - </v>
      </c>
      <c r="I15" s="23"/>
      <c r="J15" s="4"/>
      <c r="K15" s="4"/>
      <c r="L15" s="1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6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</row>
    <row r="16" spans="1:149" s="3" customFormat="1" ht="15" customHeight="1" x14ac:dyDescent="0.25">
      <c r="A16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1.4</v>
      </c>
      <c r="B16" s="14" t="s">
        <v>16</v>
      </c>
      <c r="C16" s="15"/>
      <c r="D16" s="26"/>
      <c r="E16" s="25"/>
      <c r="F16" s="24" t="str">
        <f t="shared" si="89"/>
        <v xml:space="preserve"> - </v>
      </c>
      <c r="G16" s="27">
        <v>0</v>
      </c>
      <c r="H16" s="24" t="str">
        <f t="shared" si="90"/>
        <v xml:space="preserve"> - </v>
      </c>
      <c r="I16" s="23"/>
      <c r="J16" s="4"/>
      <c r="K16" s="4"/>
      <c r="L16" s="1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6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</row>
    <row r="17" spans="1:149" s="3" customFormat="1" ht="15" customHeight="1" x14ac:dyDescent="0.25">
      <c r="A17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1.5</v>
      </c>
      <c r="B17" s="14" t="s">
        <v>16</v>
      </c>
      <c r="C17" s="15"/>
      <c r="D17" s="26"/>
      <c r="E17" s="25"/>
      <c r="F17" s="24" t="str">
        <f t="shared" si="89"/>
        <v xml:space="preserve"> - </v>
      </c>
      <c r="G17" s="27">
        <v>0</v>
      </c>
      <c r="H17" s="24" t="str">
        <f t="shared" si="90"/>
        <v xml:space="preserve"> - </v>
      </c>
      <c r="I17" s="23"/>
      <c r="J17" s="4"/>
      <c r="K17" s="4"/>
      <c r="L17" s="1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6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</row>
    <row r="18" spans="1:149" s="3" customFormat="1" ht="15" customHeight="1" x14ac:dyDescent="0.25">
      <c r="A18" s="6" t="str">
        <f>IF(ISERROR(VALUE(SUBSTITUTE(prevWBS,".",""))),"1",IF(ISERROR(FIND("`",SUBSTITUTE(prevWBS,".","`",1))),TEXT(VALUE(prevWBS)+1,"#"),TEXT(VALUE(LEFT(prevWBS,FIND("`",SUBSTITUTE(prevWBS,".","`",1))-1))+1,"#")))</f>
        <v>2</v>
      </c>
      <c r="B18" s="7" t="s">
        <v>17</v>
      </c>
      <c r="C18" s="5"/>
      <c r="D18" s="8"/>
      <c r="E18" s="9"/>
      <c r="F18" s="10"/>
      <c r="G18" s="11"/>
      <c r="H18" s="12"/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</row>
    <row r="19" spans="1:149" s="3" customFormat="1" ht="15" customHeight="1" x14ac:dyDescent="0.25">
      <c r="A19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2.1</v>
      </c>
      <c r="B19" s="14" t="s">
        <v>16</v>
      </c>
      <c r="C19" s="15"/>
      <c r="D19" s="26"/>
      <c r="E19" s="25"/>
      <c r="F19" s="24" t="str">
        <f>IF(OR(D19=0,E19=0)," - ",_xlfn.DAYS(E19,D19)+1)</f>
        <v xml:space="preserve"> - </v>
      </c>
      <c r="G19" s="27">
        <v>0</v>
      </c>
      <c r="H19" s="24" t="str">
        <f t="shared" ref="H19:H23" si="91">IF(OR(E19=0,D19=0)," - ",NETWORKDAYS(D19,E19))</f>
        <v xml:space="preserve"> - </v>
      </c>
      <c r="I19" s="23"/>
      <c r="J19" s="4"/>
      <c r="K19" s="4"/>
      <c r="L19" s="1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6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</row>
    <row r="20" spans="1:149" s="3" customFormat="1" ht="15" customHeight="1" x14ac:dyDescent="0.25">
      <c r="A20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2.2</v>
      </c>
      <c r="B20" s="14" t="s">
        <v>16</v>
      </c>
      <c r="C20" s="15"/>
      <c r="D20" s="26"/>
      <c r="E20" s="25"/>
      <c r="F20" s="24" t="str">
        <f t="shared" ref="F20:F23" si="92">IF(OR(D20=0,E20=0)," - ",_xlfn.DAYS(E20,D20)+1)</f>
        <v xml:space="preserve"> - </v>
      </c>
      <c r="G20" s="27">
        <v>0</v>
      </c>
      <c r="H20" s="24" t="str">
        <f t="shared" si="91"/>
        <v xml:space="preserve"> - </v>
      </c>
      <c r="I20" s="23"/>
      <c r="J20" s="4"/>
      <c r="K20" s="4"/>
      <c r="L20" s="1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6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</row>
    <row r="21" spans="1:149" s="3" customFormat="1" ht="15" customHeight="1" x14ac:dyDescent="0.25">
      <c r="A21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2.3</v>
      </c>
      <c r="B21" s="14" t="s">
        <v>16</v>
      </c>
      <c r="C21" s="15"/>
      <c r="D21" s="26"/>
      <c r="E21" s="25"/>
      <c r="F21" s="24" t="str">
        <f t="shared" si="92"/>
        <v xml:space="preserve"> - </v>
      </c>
      <c r="G21" s="27">
        <v>0</v>
      </c>
      <c r="H21" s="24" t="str">
        <f t="shared" si="91"/>
        <v xml:space="preserve"> - </v>
      </c>
      <c r="I21" s="23"/>
      <c r="J21" s="4"/>
      <c r="K21" s="4"/>
      <c r="L21" s="1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6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</row>
    <row r="22" spans="1:149" s="3" customFormat="1" ht="15" customHeight="1" x14ac:dyDescent="0.25">
      <c r="A22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2.4</v>
      </c>
      <c r="B22" s="14" t="s">
        <v>16</v>
      </c>
      <c r="C22" s="15"/>
      <c r="D22" s="26"/>
      <c r="E22" s="25"/>
      <c r="F22" s="24" t="str">
        <f t="shared" si="92"/>
        <v xml:space="preserve"> - </v>
      </c>
      <c r="G22" s="27">
        <v>0</v>
      </c>
      <c r="H22" s="24" t="str">
        <f t="shared" si="91"/>
        <v xml:space="preserve"> - </v>
      </c>
      <c r="I22" s="23"/>
      <c r="J22" s="4"/>
      <c r="K22" s="4"/>
      <c r="L22" s="1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6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</row>
    <row r="23" spans="1:149" s="3" customFormat="1" ht="15" customHeight="1" x14ac:dyDescent="0.25">
      <c r="A2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2.5</v>
      </c>
      <c r="B23" s="14" t="s">
        <v>16</v>
      </c>
      <c r="C23" s="15"/>
      <c r="D23" s="26"/>
      <c r="E23" s="25"/>
      <c r="F23" s="24" t="str">
        <f t="shared" si="92"/>
        <v xml:space="preserve"> - </v>
      </c>
      <c r="G23" s="27">
        <v>0</v>
      </c>
      <c r="H23" s="24" t="str">
        <f t="shared" si="91"/>
        <v xml:space="preserve"> - </v>
      </c>
      <c r="I23" s="23"/>
      <c r="J23" s="4"/>
      <c r="K23" s="4"/>
      <c r="L23" s="1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6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</row>
    <row r="24" spans="1:149" s="3" customFormat="1" ht="15" customHeight="1" x14ac:dyDescent="0.25">
      <c r="A24" s="6" t="str">
        <f>IF(ISERROR(VALUE(SUBSTITUTE(prevWBS,".",""))),"1",IF(ISERROR(FIND("`",SUBSTITUTE(prevWBS,".","`",1))),TEXT(VALUE(prevWBS)+1,"#"),TEXT(VALUE(LEFT(prevWBS,FIND("`",SUBSTITUTE(prevWBS,".","`",1))-1))+1,"#")))</f>
        <v>3</v>
      </c>
      <c r="B24" s="7" t="s">
        <v>18</v>
      </c>
      <c r="C24" s="5"/>
      <c r="D24" s="8"/>
      <c r="E24" s="9"/>
      <c r="F24" s="10"/>
      <c r="G24" s="11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</row>
    <row r="25" spans="1:149" s="3" customFormat="1" ht="15" customHeight="1" x14ac:dyDescent="0.25">
      <c r="A25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3.1</v>
      </c>
      <c r="B25" s="14" t="s">
        <v>16</v>
      </c>
      <c r="C25" s="15"/>
      <c r="D25" s="26"/>
      <c r="E25" s="25"/>
      <c r="F25" s="24" t="str">
        <f>IF(OR(D25=0,E25=0)," - ",_xlfn.DAYS(E25,D25)+1)</f>
        <v xml:space="preserve"> - </v>
      </c>
      <c r="G25" s="27">
        <v>0</v>
      </c>
      <c r="H25" s="24" t="str">
        <f t="shared" ref="H25:H29" si="93">IF(OR(E25=0,D25=0)," - ",NETWORKDAYS(D25,E25))</f>
        <v xml:space="preserve"> - </v>
      </c>
      <c r="I25" s="23"/>
      <c r="J25" s="4"/>
      <c r="K25" s="4"/>
      <c r="L25" s="1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6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</row>
    <row r="26" spans="1:149" s="3" customFormat="1" ht="15" customHeight="1" x14ac:dyDescent="0.25">
      <c r="A26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3.2</v>
      </c>
      <c r="B26" s="14" t="s">
        <v>16</v>
      </c>
      <c r="C26" s="15"/>
      <c r="D26" s="26"/>
      <c r="E26" s="25"/>
      <c r="F26" s="24" t="str">
        <f t="shared" ref="F26:F29" si="94">IF(OR(D26=0,E26=0)," - ",_xlfn.DAYS(E26,D26)+1)</f>
        <v xml:space="preserve"> - </v>
      </c>
      <c r="G26" s="27">
        <v>0</v>
      </c>
      <c r="H26" s="24" t="str">
        <f t="shared" si="93"/>
        <v xml:space="preserve"> - </v>
      </c>
      <c r="I26" s="23"/>
      <c r="J26" s="4"/>
      <c r="K26" s="4"/>
      <c r="L26" s="1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6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</row>
    <row r="27" spans="1:149" s="3" customFormat="1" ht="15" customHeight="1" x14ac:dyDescent="0.25">
      <c r="A27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3.3</v>
      </c>
      <c r="B27" s="14" t="s">
        <v>16</v>
      </c>
      <c r="C27" s="15"/>
      <c r="D27" s="26"/>
      <c r="E27" s="25"/>
      <c r="F27" s="24" t="str">
        <f t="shared" si="94"/>
        <v xml:space="preserve"> - </v>
      </c>
      <c r="G27" s="27">
        <v>0</v>
      </c>
      <c r="H27" s="24" t="str">
        <f t="shared" si="93"/>
        <v xml:space="preserve"> - </v>
      </c>
      <c r="I27" s="23"/>
      <c r="J27" s="4"/>
      <c r="K27" s="4"/>
      <c r="L27" s="1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6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</row>
    <row r="28" spans="1:149" s="3" customFormat="1" ht="15" customHeight="1" x14ac:dyDescent="0.25">
      <c r="A28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3.4</v>
      </c>
      <c r="B28" s="14" t="s">
        <v>16</v>
      </c>
      <c r="C28" s="15"/>
      <c r="D28" s="26"/>
      <c r="E28" s="25"/>
      <c r="F28" s="24" t="str">
        <f t="shared" si="94"/>
        <v xml:space="preserve"> - </v>
      </c>
      <c r="G28" s="27">
        <v>0</v>
      </c>
      <c r="H28" s="24" t="str">
        <f t="shared" si="93"/>
        <v xml:space="preserve"> - </v>
      </c>
      <c r="I28" s="23"/>
      <c r="J28" s="4"/>
      <c r="K28" s="4"/>
      <c r="L28" s="1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6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</row>
    <row r="29" spans="1:149" s="3" customFormat="1" ht="15" customHeight="1" x14ac:dyDescent="0.25">
      <c r="A29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3.5</v>
      </c>
      <c r="B29" s="14" t="s">
        <v>16</v>
      </c>
      <c r="C29" s="15"/>
      <c r="D29" s="26"/>
      <c r="E29" s="25"/>
      <c r="F29" s="24" t="str">
        <f t="shared" si="94"/>
        <v xml:space="preserve"> - </v>
      </c>
      <c r="G29" s="27">
        <v>0</v>
      </c>
      <c r="H29" s="24" t="str">
        <f t="shared" si="93"/>
        <v xml:space="preserve"> - </v>
      </c>
      <c r="I29" s="23"/>
      <c r="J29" s="4"/>
      <c r="K29" s="4"/>
      <c r="L29" s="1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6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</row>
    <row r="30" spans="1:149" s="3" customFormat="1" ht="15" customHeight="1" x14ac:dyDescent="0.25">
      <c r="A30" s="6" t="str">
        <f>IF(ISERROR(VALUE(SUBSTITUTE(prevWBS,".",""))),"1",IF(ISERROR(FIND("`",SUBSTITUTE(prevWBS,".","`",1))),TEXT(VALUE(prevWBS)+1,"#"),TEXT(VALUE(LEFT(prevWBS,FIND("`",SUBSTITUTE(prevWBS,".","`",1))-1))+1,"#")))</f>
        <v>4</v>
      </c>
      <c r="B30" s="7" t="s">
        <v>19</v>
      </c>
      <c r="C30" s="5"/>
      <c r="D30" s="8"/>
      <c r="E30" s="9"/>
      <c r="F30" s="10"/>
      <c r="G30" s="11"/>
      <c r="H30" s="12"/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</row>
    <row r="31" spans="1:149" s="3" customFormat="1" ht="15" customHeight="1" x14ac:dyDescent="0.25">
      <c r="A31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4.1</v>
      </c>
      <c r="B31" s="14" t="s">
        <v>16</v>
      </c>
      <c r="C31" s="15"/>
      <c r="D31" s="26"/>
      <c r="E31" s="25"/>
      <c r="F31" s="24" t="str">
        <f>IF(OR(D31=0,E31=0)," - ",_xlfn.DAYS(E31,D31)+1)</f>
        <v xml:space="preserve"> - </v>
      </c>
      <c r="G31" s="27">
        <v>0</v>
      </c>
      <c r="H31" s="24" t="str">
        <f t="shared" ref="H31:H35" si="95">IF(OR(E31=0,D31=0)," - ",NETWORKDAYS(D31,E31))</f>
        <v xml:space="preserve"> - </v>
      </c>
      <c r="I31" s="23"/>
      <c r="J31" s="4"/>
      <c r="K31" s="4"/>
      <c r="L31" s="1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6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</row>
    <row r="32" spans="1:149" s="3" customFormat="1" ht="15" customHeight="1" x14ac:dyDescent="0.25">
      <c r="A32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4.2</v>
      </c>
      <c r="B32" s="14" t="s">
        <v>16</v>
      </c>
      <c r="C32" s="15"/>
      <c r="D32" s="26"/>
      <c r="E32" s="25"/>
      <c r="F32" s="24" t="str">
        <f t="shared" ref="F32:F35" si="96">IF(OR(D32=0,E32=0)," - ",_xlfn.DAYS(E32,D32)+1)</f>
        <v xml:space="preserve"> - </v>
      </c>
      <c r="G32" s="27">
        <v>0</v>
      </c>
      <c r="H32" s="24" t="str">
        <f t="shared" si="95"/>
        <v xml:space="preserve"> - </v>
      </c>
      <c r="I32" s="23"/>
      <c r="J32" s="4"/>
      <c r="K32" s="4"/>
      <c r="L32" s="1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6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</row>
    <row r="33" spans="1:149" s="3" customFormat="1" ht="15" customHeight="1" x14ac:dyDescent="0.25">
      <c r="A3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4.3</v>
      </c>
      <c r="B33" s="14" t="s">
        <v>16</v>
      </c>
      <c r="C33" s="15"/>
      <c r="D33" s="26"/>
      <c r="E33" s="25"/>
      <c r="F33" s="24" t="str">
        <f t="shared" si="96"/>
        <v xml:space="preserve"> - </v>
      </c>
      <c r="G33" s="27">
        <v>0</v>
      </c>
      <c r="H33" s="24" t="str">
        <f t="shared" si="95"/>
        <v xml:space="preserve"> - </v>
      </c>
      <c r="I33" s="23"/>
      <c r="J33" s="4"/>
      <c r="K33" s="4"/>
      <c r="L33" s="1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6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</row>
    <row r="34" spans="1:149" s="3" customFormat="1" ht="15" customHeight="1" x14ac:dyDescent="0.25">
      <c r="A34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4.4</v>
      </c>
      <c r="B34" s="14" t="s">
        <v>16</v>
      </c>
      <c r="C34" s="15"/>
      <c r="D34" s="26"/>
      <c r="E34" s="25"/>
      <c r="F34" s="24" t="str">
        <f t="shared" si="96"/>
        <v xml:space="preserve"> - </v>
      </c>
      <c r="G34" s="27">
        <v>0</v>
      </c>
      <c r="H34" s="24" t="str">
        <f t="shared" si="95"/>
        <v xml:space="preserve"> - </v>
      </c>
      <c r="I34" s="23"/>
      <c r="J34" s="4"/>
      <c r="K34" s="4"/>
      <c r="L34" s="1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6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</row>
    <row r="35" spans="1:149" s="3" customFormat="1" ht="15" customHeight="1" x14ac:dyDescent="0.25">
      <c r="A35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4.5</v>
      </c>
      <c r="B35" s="14" t="s">
        <v>16</v>
      </c>
      <c r="C35" s="15"/>
      <c r="D35" s="26"/>
      <c r="E35" s="25"/>
      <c r="F35" s="24" t="str">
        <f t="shared" si="96"/>
        <v xml:space="preserve"> - </v>
      </c>
      <c r="G35" s="27">
        <v>0</v>
      </c>
      <c r="H35" s="24" t="str">
        <f t="shared" si="95"/>
        <v xml:space="preserve"> - </v>
      </c>
      <c r="I35" s="23"/>
      <c r="J35" s="4"/>
      <c r="K35" s="4"/>
      <c r="L35" s="1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6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</row>
    <row r="36" spans="1:149" s="3" customFormat="1" ht="15" customHeight="1" x14ac:dyDescent="0.25">
      <c r="A36" s="6" t="str">
        <f>IF(ISERROR(VALUE(SUBSTITUTE(prevWBS,".",""))),"1",IF(ISERROR(FIND("`",SUBSTITUTE(prevWBS,".","`",1))),TEXT(VALUE(prevWBS)+1,"#"),TEXT(VALUE(LEFT(prevWBS,FIND("`",SUBSTITUTE(prevWBS,".","`",1))-1))+1,"#")))</f>
        <v>5</v>
      </c>
      <c r="B36" s="7" t="s">
        <v>20</v>
      </c>
      <c r="C36" s="5"/>
      <c r="D36" s="8"/>
      <c r="E36" s="9"/>
      <c r="F36" s="10"/>
      <c r="G36" s="11"/>
      <c r="H36" s="12"/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</row>
    <row r="37" spans="1:149" s="3" customFormat="1" ht="15" customHeight="1" x14ac:dyDescent="0.25">
      <c r="A37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5.1</v>
      </c>
      <c r="B37" s="14" t="s">
        <v>16</v>
      </c>
      <c r="C37" s="15"/>
      <c r="D37" s="26"/>
      <c r="E37" s="25"/>
      <c r="F37" s="24" t="str">
        <f>IF(OR(D37=0,E37=0)," - ",_xlfn.DAYS(E37,D37)+1)</f>
        <v xml:space="preserve"> - </v>
      </c>
      <c r="G37" s="27">
        <v>0</v>
      </c>
      <c r="H37" s="24" t="str">
        <f t="shared" ref="H37:H41" si="97">IF(OR(E37=0,D37=0)," - ",NETWORKDAYS(D37,E37))</f>
        <v xml:space="preserve"> - </v>
      </c>
      <c r="I37" s="23"/>
      <c r="J37" s="4"/>
      <c r="K37" s="4"/>
      <c r="L37" s="1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6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</row>
    <row r="38" spans="1:149" s="3" customFormat="1" ht="15" customHeight="1" x14ac:dyDescent="0.25">
      <c r="A38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5.2</v>
      </c>
      <c r="B38" s="14" t="s">
        <v>16</v>
      </c>
      <c r="C38" s="15"/>
      <c r="D38" s="26"/>
      <c r="E38" s="25"/>
      <c r="F38" s="24" t="str">
        <f t="shared" ref="F38:F41" si="98">IF(OR(D38=0,E38=0)," - ",_xlfn.DAYS(E38,D38)+1)</f>
        <v xml:space="preserve"> - </v>
      </c>
      <c r="G38" s="27">
        <v>0</v>
      </c>
      <c r="H38" s="24" t="str">
        <f t="shared" si="97"/>
        <v xml:space="preserve"> - </v>
      </c>
      <c r="I38" s="23"/>
      <c r="J38" s="4"/>
      <c r="K38" s="4"/>
      <c r="L38" s="1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6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</row>
    <row r="39" spans="1:149" s="3" customFormat="1" ht="15" customHeight="1" x14ac:dyDescent="0.25">
      <c r="A39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5.3</v>
      </c>
      <c r="B39" s="14" t="s">
        <v>16</v>
      </c>
      <c r="C39" s="15"/>
      <c r="D39" s="26"/>
      <c r="E39" s="25"/>
      <c r="F39" s="24" t="str">
        <f t="shared" si="98"/>
        <v xml:space="preserve"> - </v>
      </c>
      <c r="G39" s="27">
        <v>0</v>
      </c>
      <c r="H39" s="24" t="str">
        <f t="shared" si="97"/>
        <v xml:space="preserve"> - </v>
      </c>
      <c r="I39" s="23"/>
      <c r="J39" s="4"/>
      <c r="K39" s="4"/>
      <c r="L39" s="1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16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</row>
    <row r="40" spans="1:149" s="3" customFormat="1" ht="15" customHeight="1" x14ac:dyDescent="0.25">
      <c r="A40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5.4</v>
      </c>
      <c r="B40" s="14" t="s">
        <v>16</v>
      </c>
      <c r="C40" s="15"/>
      <c r="D40" s="26"/>
      <c r="E40" s="25"/>
      <c r="F40" s="24" t="str">
        <f t="shared" si="98"/>
        <v xml:space="preserve"> - </v>
      </c>
      <c r="G40" s="27">
        <v>0</v>
      </c>
      <c r="H40" s="24" t="str">
        <f t="shared" si="97"/>
        <v xml:space="preserve"> - </v>
      </c>
      <c r="I40" s="23"/>
      <c r="J40" s="4"/>
      <c r="K40" s="4"/>
      <c r="L40" s="1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16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</row>
    <row r="41" spans="1:149" s="3" customFormat="1" ht="15" customHeight="1" x14ac:dyDescent="0.25">
      <c r="A41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5.5</v>
      </c>
      <c r="B41" s="14" t="s">
        <v>16</v>
      </c>
      <c r="C41" s="15"/>
      <c r="D41" s="26"/>
      <c r="E41" s="25"/>
      <c r="F41" s="24" t="str">
        <f t="shared" si="98"/>
        <v xml:space="preserve"> - </v>
      </c>
      <c r="G41" s="27">
        <v>0</v>
      </c>
      <c r="H41" s="24" t="str">
        <f t="shared" si="97"/>
        <v xml:space="preserve"> - </v>
      </c>
      <c r="I41" s="23"/>
      <c r="J41" s="4"/>
      <c r="K41" s="4"/>
      <c r="L41" s="1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16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</row>
    <row r="42" spans="1:149" s="3" customFormat="1" ht="15" customHeight="1" x14ac:dyDescent="0.25">
      <c r="A42" s="6" t="str">
        <f>IF(ISERROR(VALUE(SUBSTITUTE(prevWBS,".",""))),"1",IF(ISERROR(FIND("`",SUBSTITUTE(prevWBS,".","`",1))),TEXT(VALUE(prevWBS)+1,"#"),TEXT(VALUE(LEFT(prevWBS,FIND("`",SUBSTITUTE(prevWBS,".","`",1))-1))+1,"#")))</f>
        <v>6</v>
      </c>
      <c r="B42" s="7" t="s">
        <v>21</v>
      </c>
      <c r="C42" s="5"/>
      <c r="D42" s="8"/>
      <c r="E42" s="9"/>
      <c r="F42" s="10"/>
      <c r="G42" s="11"/>
      <c r="H42" s="12"/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</row>
    <row r="43" spans="1:149" s="3" customFormat="1" ht="15" customHeight="1" x14ac:dyDescent="0.25">
      <c r="A4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6.1</v>
      </c>
      <c r="B43" s="14" t="s">
        <v>16</v>
      </c>
      <c r="C43" s="15"/>
      <c r="D43" s="26"/>
      <c r="E43" s="25"/>
      <c r="F43" s="24" t="str">
        <f>IF(OR(D43=0,E43=0)," - ",_xlfn.DAYS(E43,D43)+1)</f>
        <v xml:space="preserve"> - </v>
      </c>
      <c r="G43" s="27">
        <v>0</v>
      </c>
      <c r="H43" s="24" t="str">
        <f t="shared" ref="H43:H47" si="99">IF(OR(E43=0,D43=0)," - ",NETWORKDAYS(D43,E43))</f>
        <v xml:space="preserve"> - </v>
      </c>
      <c r="I43" s="23"/>
      <c r="J43" s="4"/>
      <c r="K43" s="4"/>
      <c r="L43" s="1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16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</row>
    <row r="44" spans="1:149" s="3" customFormat="1" ht="15" customHeight="1" x14ac:dyDescent="0.25">
      <c r="A44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6.2</v>
      </c>
      <c r="B44" s="14" t="s">
        <v>16</v>
      </c>
      <c r="C44" s="15"/>
      <c r="D44" s="26"/>
      <c r="E44" s="25"/>
      <c r="F44" s="24" t="str">
        <f t="shared" ref="F44:F47" si="100">IF(OR(D44=0,E44=0)," - ",_xlfn.DAYS(E44,D44)+1)</f>
        <v xml:space="preserve"> - </v>
      </c>
      <c r="G44" s="27">
        <v>0</v>
      </c>
      <c r="H44" s="24" t="str">
        <f t="shared" si="99"/>
        <v xml:space="preserve"> - </v>
      </c>
      <c r="I44" s="23"/>
      <c r="J44" s="4"/>
      <c r="K44" s="4"/>
      <c r="L44" s="1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16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</row>
    <row r="45" spans="1:149" s="3" customFormat="1" ht="15" customHeight="1" x14ac:dyDescent="0.25">
      <c r="A45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6.3</v>
      </c>
      <c r="B45" s="14" t="s">
        <v>16</v>
      </c>
      <c r="C45" s="15"/>
      <c r="D45" s="26"/>
      <c r="E45" s="25"/>
      <c r="F45" s="24" t="str">
        <f t="shared" si="100"/>
        <v xml:space="preserve"> - </v>
      </c>
      <c r="G45" s="27">
        <v>0</v>
      </c>
      <c r="H45" s="24" t="str">
        <f t="shared" si="99"/>
        <v xml:space="preserve"> - </v>
      </c>
      <c r="I45" s="23"/>
      <c r="J45" s="4"/>
      <c r="K45" s="4"/>
      <c r="L45" s="1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16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</row>
    <row r="46" spans="1:149" s="3" customFormat="1" ht="15" customHeight="1" x14ac:dyDescent="0.25">
      <c r="A46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6.4</v>
      </c>
      <c r="B46" s="14" t="s">
        <v>16</v>
      </c>
      <c r="C46" s="15"/>
      <c r="D46" s="26"/>
      <c r="E46" s="25"/>
      <c r="F46" s="24" t="str">
        <f t="shared" si="100"/>
        <v xml:space="preserve"> - </v>
      </c>
      <c r="G46" s="27">
        <v>0</v>
      </c>
      <c r="H46" s="24" t="str">
        <f t="shared" si="99"/>
        <v xml:space="preserve"> - </v>
      </c>
      <c r="I46" s="23"/>
      <c r="J46" s="4"/>
      <c r="K46" s="4"/>
      <c r="L46" s="1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16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</row>
    <row r="47" spans="1:149" s="3" customFormat="1" ht="15" customHeight="1" x14ac:dyDescent="0.25">
      <c r="A47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6.5</v>
      </c>
      <c r="B47" s="14" t="s">
        <v>16</v>
      </c>
      <c r="C47" s="15"/>
      <c r="D47" s="26"/>
      <c r="E47" s="25"/>
      <c r="F47" s="24" t="str">
        <f t="shared" si="100"/>
        <v xml:space="preserve"> - </v>
      </c>
      <c r="G47" s="27">
        <v>0</v>
      </c>
      <c r="H47" s="24" t="str">
        <f t="shared" si="99"/>
        <v xml:space="preserve"> - </v>
      </c>
      <c r="I47" s="23"/>
      <c r="J47" s="4"/>
      <c r="K47" s="4"/>
      <c r="L47" s="1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16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</row>
    <row r="48" spans="1:149" s="3" customFormat="1" ht="15" customHeight="1" x14ac:dyDescent="0.25">
      <c r="A48" s="6" t="str">
        <f>IF(ISERROR(VALUE(SUBSTITUTE(prevWBS,".",""))),"1",IF(ISERROR(FIND("`",SUBSTITUTE(prevWBS,".","`",1))),TEXT(VALUE(prevWBS)+1,"#"),TEXT(VALUE(LEFT(prevWBS,FIND("`",SUBSTITUTE(prevWBS,".","`",1))-1))+1,"#")))</f>
        <v>7</v>
      </c>
      <c r="B48" s="7" t="s">
        <v>22</v>
      </c>
      <c r="C48" s="5"/>
      <c r="D48" s="8"/>
      <c r="E48" s="9"/>
      <c r="F48" s="10"/>
      <c r="G48" s="11"/>
      <c r="H48" s="12"/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</row>
    <row r="49" spans="1:149" s="3" customFormat="1" ht="15" customHeight="1" x14ac:dyDescent="0.25">
      <c r="A49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7.1</v>
      </c>
      <c r="B49" s="14" t="s">
        <v>16</v>
      </c>
      <c r="C49" s="15"/>
      <c r="D49" s="26"/>
      <c r="E49" s="25"/>
      <c r="F49" s="24" t="str">
        <f>IF(OR(D49=0,E49=0)," - ",_xlfn.DAYS(E49,D49)+1)</f>
        <v xml:space="preserve"> - </v>
      </c>
      <c r="G49" s="27">
        <v>0</v>
      </c>
      <c r="H49" s="24" t="str">
        <f t="shared" ref="H49:H53" si="101">IF(OR(E49=0,D49=0)," - ",NETWORKDAYS(D49,E49))</f>
        <v xml:space="preserve"> - </v>
      </c>
      <c r="I49" s="23"/>
      <c r="J49" s="4"/>
      <c r="K49" s="4"/>
      <c r="L49" s="1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16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</row>
    <row r="50" spans="1:149" s="3" customFormat="1" ht="15" customHeight="1" x14ac:dyDescent="0.25">
      <c r="A50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7.2</v>
      </c>
      <c r="B50" s="14" t="s">
        <v>16</v>
      </c>
      <c r="C50" s="15"/>
      <c r="D50" s="26"/>
      <c r="E50" s="25"/>
      <c r="F50" s="24" t="str">
        <f t="shared" ref="F50:F53" si="102">IF(OR(D50=0,E50=0)," - ",_xlfn.DAYS(E50,D50)+1)</f>
        <v xml:space="preserve"> - </v>
      </c>
      <c r="G50" s="27">
        <v>0</v>
      </c>
      <c r="H50" s="24" t="str">
        <f t="shared" si="101"/>
        <v xml:space="preserve"> - </v>
      </c>
      <c r="I50" s="23"/>
      <c r="J50" s="4"/>
      <c r="K50" s="4"/>
      <c r="L50" s="1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16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</row>
    <row r="51" spans="1:149" s="3" customFormat="1" ht="15" customHeight="1" x14ac:dyDescent="0.25">
      <c r="A51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7.3</v>
      </c>
      <c r="B51" s="14" t="s">
        <v>16</v>
      </c>
      <c r="C51" s="15"/>
      <c r="D51" s="26"/>
      <c r="E51" s="25"/>
      <c r="F51" s="24" t="str">
        <f t="shared" si="102"/>
        <v xml:space="preserve"> - </v>
      </c>
      <c r="G51" s="27">
        <v>0</v>
      </c>
      <c r="H51" s="24" t="str">
        <f t="shared" si="101"/>
        <v xml:space="preserve"> - </v>
      </c>
      <c r="I51" s="23"/>
      <c r="J51" s="4"/>
      <c r="K51" s="4"/>
      <c r="L51" s="1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16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</row>
    <row r="52" spans="1:149" s="3" customFormat="1" ht="15" customHeight="1" x14ac:dyDescent="0.25">
      <c r="A52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7.4</v>
      </c>
      <c r="B52" s="14" t="s">
        <v>16</v>
      </c>
      <c r="C52" s="15"/>
      <c r="D52" s="26"/>
      <c r="E52" s="25"/>
      <c r="F52" s="24" t="str">
        <f t="shared" si="102"/>
        <v xml:space="preserve"> - </v>
      </c>
      <c r="G52" s="27">
        <v>0</v>
      </c>
      <c r="H52" s="24" t="str">
        <f t="shared" si="101"/>
        <v xml:space="preserve"> - </v>
      </c>
      <c r="I52" s="23"/>
      <c r="J52" s="4"/>
      <c r="K52" s="4"/>
      <c r="L52" s="1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16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</row>
    <row r="53" spans="1:149" s="3" customFormat="1" ht="15" customHeight="1" x14ac:dyDescent="0.25">
      <c r="A5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7.5</v>
      </c>
      <c r="B53" s="14" t="s">
        <v>16</v>
      </c>
      <c r="C53" s="15"/>
      <c r="D53" s="26"/>
      <c r="E53" s="25"/>
      <c r="F53" s="24" t="str">
        <f t="shared" si="102"/>
        <v xml:space="preserve"> - </v>
      </c>
      <c r="G53" s="27">
        <v>0</v>
      </c>
      <c r="H53" s="24" t="str">
        <f t="shared" si="101"/>
        <v xml:space="preserve"> - </v>
      </c>
      <c r="I53" s="23"/>
      <c r="J53" s="4"/>
      <c r="K53" s="4"/>
      <c r="L53" s="1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16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</row>
    <row r="54" spans="1:149" s="3" customFormat="1" ht="15" customHeight="1" x14ac:dyDescent="0.25">
      <c r="A54" s="6" t="str">
        <f>IF(ISERROR(VALUE(SUBSTITUTE(prevWBS,".",""))),"1",IF(ISERROR(FIND("`",SUBSTITUTE(prevWBS,".","`",1))),TEXT(VALUE(prevWBS)+1,"#"),TEXT(VALUE(LEFT(prevWBS,FIND("`",SUBSTITUTE(prevWBS,".","`",1))-1))+1,"#")))</f>
        <v>8</v>
      </c>
      <c r="B54" s="7" t="s">
        <v>23</v>
      </c>
      <c r="C54" s="5"/>
      <c r="D54" s="8"/>
      <c r="E54" s="9"/>
      <c r="F54" s="10"/>
      <c r="G54" s="11"/>
      <c r="H54" s="12"/>
      <c r="I54" s="1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</row>
    <row r="55" spans="1:149" s="3" customFormat="1" ht="15" customHeight="1" x14ac:dyDescent="0.25">
      <c r="A55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8.1</v>
      </c>
      <c r="B55" s="14" t="s">
        <v>16</v>
      </c>
      <c r="C55" s="15"/>
      <c r="D55" s="26"/>
      <c r="E55" s="25"/>
      <c r="F55" s="24" t="str">
        <f>IF(OR(D55=0,E55=0)," - ",_xlfn.DAYS(E55,D55)+1)</f>
        <v xml:space="preserve"> - </v>
      </c>
      <c r="G55" s="27">
        <v>0</v>
      </c>
      <c r="H55" s="24" t="str">
        <f t="shared" ref="H55:H59" si="103">IF(OR(E55=0,D55=0)," - ",NETWORKDAYS(D55,E55))</f>
        <v xml:space="preserve"> - </v>
      </c>
      <c r="I55" s="2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</row>
    <row r="56" spans="1:149" s="3" customFormat="1" ht="15" customHeight="1" x14ac:dyDescent="0.25">
      <c r="A56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8.2</v>
      </c>
      <c r="B56" s="14" t="s">
        <v>16</v>
      </c>
      <c r="C56" s="15"/>
      <c r="D56" s="26"/>
      <c r="E56" s="25"/>
      <c r="F56" s="24" t="str">
        <f t="shared" ref="F56:F59" si="104">IF(OR(D56=0,E56=0)," - ",_xlfn.DAYS(E56,D56)+1)</f>
        <v xml:space="preserve"> - </v>
      </c>
      <c r="G56" s="27">
        <v>0</v>
      </c>
      <c r="H56" s="24" t="str">
        <f t="shared" si="103"/>
        <v xml:space="preserve"> - </v>
      </c>
      <c r="I56" s="2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</row>
    <row r="57" spans="1:149" s="3" customFormat="1" ht="15" customHeight="1" x14ac:dyDescent="0.25">
      <c r="A57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8.3</v>
      </c>
      <c r="B57" s="14" t="s">
        <v>16</v>
      </c>
      <c r="C57" s="15"/>
      <c r="D57" s="26"/>
      <c r="E57" s="25"/>
      <c r="F57" s="24" t="str">
        <f t="shared" si="104"/>
        <v xml:space="preserve"> - </v>
      </c>
      <c r="G57" s="27">
        <v>0</v>
      </c>
      <c r="H57" s="24" t="str">
        <f t="shared" si="103"/>
        <v xml:space="preserve"> - </v>
      </c>
      <c r="I57" s="2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</row>
    <row r="58" spans="1:149" s="3" customFormat="1" ht="15" customHeight="1" x14ac:dyDescent="0.25">
      <c r="A58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8.4</v>
      </c>
      <c r="B58" s="14" t="s">
        <v>16</v>
      </c>
      <c r="C58" s="15"/>
      <c r="D58" s="26"/>
      <c r="E58" s="25"/>
      <c r="F58" s="24" t="str">
        <f t="shared" si="104"/>
        <v xml:space="preserve"> - </v>
      </c>
      <c r="G58" s="27">
        <v>0</v>
      </c>
      <c r="H58" s="24" t="str">
        <f t="shared" si="103"/>
        <v xml:space="preserve"> - </v>
      </c>
      <c r="I58" s="2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</row>
    <row r="59" spans="1:149" s="3" customFormat="1" ht="15" customHeight="1" x14ac:dyDescent="0.25">
      <c r="A59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8.5</v>
      </c>
      <c r="B59" s="14" t="s">
        <v>16</v>
      </c>
      <c r="C59" s="15"/>
      <c r="D59" s="26"/>
      <c r="E59" s="25"/>
      <c r="F59" s="24" t="str">
        <f t="shared" si="104"/>
        <v xml:space="preserve"> - </v>
      </c>
      <c r="G59" s="27">
        <v>0</v>
      </c>
      <c r="H59" s="24" t="str">
        <f t="shared" si="103"/>
        <v xml:space="preserve"> - </v>
      </c>
      <c r="I59" s="2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</row>
    <row r="60" spans="1:149" s="3" customFormat="1" ht="15" customHeight="1" x14ac:dyDescent="0.25">
      <c r="A60" s="6" t="str">
        <f>IF(ISERROR(VALUE(SUBSTITUTE(prevWBS,".",""))),"1",IF(ISERROR(FIND("`",SUBSTITUTE(prevWBS,".","`",1))),TEXT(VALUE(prevWBS)+1,"#"),TEXT(VALUE(LEFT(prevWBS,FIND("`",SUBSTITUTE(prevWBS,".","`",1))-1))+1,"#")))</f>
        <v>9</v>
      </c>
      <c r="B60" s="7"/>
      <c r="C60" s="5"/>
      <c r="D60" s="8"/>
      <c r="E60" s="9"/>
      <c r="F60" s="10"/>
      <c r="G60" s="11"/>
      <c r="H60" s="12"/>
      <c r="I60" s="12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</row>
    <row r="61" spans="1:149" s="3" customFormat="1" ht="15" customHeight="1" x14ac:dyDescent="0.25">
      <c r="A61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9.1</v>
      </c>
      <c r="B61" s="14" t="s">
        <v>16</v>
      </c>
      <c r="C61" s="15"/>
      <c r="D61" s="26"/>
      <c r="E61" s="25"/>
      <c r="F61" s="24" t="str">
        <f>IF(OR(D61=0,E61=0)," - ",_xlfn.DAYS(E61,D61)+1)</f>
        <v xml:space="preserve"> - </v>
      </c>
      <c r="G61" s="27">
        <v>0</v>
      </c>
      <c r="H61" s="24" t="str">
        <f t="shared" ref="H61:H65" si="105">IF(OR(E61=0,D61=0)," - ",NETWORKDAYS(D61,E61))</f>
        <v xml:space="preserve"> - </v>
      </c>
      <c r="I61" s="2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</row>
    <row r="62" spans="1:149" s="3" customFormat="1" ht="15" customHeight="1" x14ac:dyDescent="0.25">
      <c r="A62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9.2</v>
      </c>
      <c r="B62" s="14" t="s">
        <v>16</v>
      </c>
      <c r="C62" s="15"/>
      <c r="D62" s="26"/>
      <c r="E62" s="25"/>
      <c r="F62" s="24" t="str">
        <f t="shared" ref="F62:F65" si="106">IF(OR(D62=0,E62=0)," - ",_xlfn.DAYS(E62,D62)+1)</f>
        <v xml:space="preserve"> - </v>
      </c>
      <c r="G62" s="27">
        <v>0</v>
      </c>
      <c r="H62" s="24" t="str">
        <f t="shared" si="105"/>
        <v xml:space="preserve"> - </v>
      </c>
      <c r="I62" s="2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</row>
    <row r="63" spans="1:149" s="3" customFormat="1" ht="15" customHeight="1" x14ac:dyDescent="0.25">
      <c r="A6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9.3</v>
      </c>
      <c r="B63" s="14" t="s">
        <v>16</v>
      </c>
      <c r="C63" s="15"/>
      <c r="D63" s="26"/>
      <c r="E63" s="25"/>
      <c r="F63" s="24" t="str">
        <f t="shared" si="106"/>
        <v xml:space="preserve"> - </v>
      </c>
      <c r="G63" s="27">
        <v>0</v>
      </c>
      <c r="H63" s="24" t="str">
        <f t="shared" si="105"/>
        <v xml:space="preserve"> - </v>
      </c>
      <c r="I63" s="2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</row>
    <row r="64" spans="1:149" s="3" customFormat="1" ht="15" customHeight="1" x14ac:dyDescent="0.25">
      <c r="A64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9.4</v>
      </c>
      <c r="B64" s="14" t="s">
        <v>16</v>
      </c>
      <c r="C64" s="15"/>
      <c r="D64" s="26"/>
      <c r="E64" s="25"/>
      <c r="F64" s="24" t="str">
        <f t="shared" si="106"/>
        <v xml:space="preserve"> - </v>
      </c>
      <c r="G64" s="27">
        <v>0</v>
      </c>
      <c r="H64" s="24" t="str">
        <f t="shared" si="105"/>
        <v xml:space="preserve"> - </v>
      </c>
      <c r="I64" s="2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</row>
    <row r="65" spans="1:149" s="3" customFormat="1" ht="15" customHeight="1" x14ac:dyDescent="0.25">
      <c r="A65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9.5</v>
      </c>
      <c r="B65" s="14" t="s">
        <v>16</v>
      </c>
      <c r="C65" s="15"/>
      <c r="D65" s="26"/>
      <c r="E65" s="25"/>
      <c r="F65" s="24" t="str">
        <f t="shared" si="106"/>
        <v xml:space="preserve"> - </v>
      </c>
      <c r="G65" s="27">
        <v>0</v>
      </c>
      <c r="H65" s="24" t="str">
        <f t="shared" si="105"/>
        <v xml:space="preserve"> - </v>
      </c>
      <c r="I65" s="2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</row>
    <row r="66" spans="1:149" s="3" customFormat="1" ht="15" customHeight="1" x14ac:dyDescent="0.25">
      <c r="A66" s="6" t="str">
        <f>IF(ISERROR(VALUE(SUBSTITUTE(prevWBS,".",""))),"1",IF(ISERROR(FIND("`",SUBSTITUTE(prevWBS,".","`",1))),TEXT(VALUE(prevWBS)+1,"#"),TEXT(VALUE(LEFT(prevWBS,FIND("`",SUBSTITUTE(prevWBS,".","`",1))-1))+1,"#")))</f>
        <v>10</v>
      </c>
      <c r="B66" s="7"/>
      <c r="C66" s="5"/>
      <c r="D66" s="8"/>
      <c r="E66" s="9"/>
      <c r="F66" s="10"/>
      <c r="G66" s="11"/>
      <c r="H66" s="12"/>
      <c r="I66" s="12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</row>
    <row r="67" spans="1:149" s="3" customFormat="1" ht="15" customHeight="1" x14ac:dyDescent="0.25">
      <c r="A67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10.1</v>
      </c>
      <c r="B67" s="14" t="s">
        <v>16</v>
      </c>
      <c r="C67" s="15"/>
      <c r="D67" s="26"/>
      <c r="E67" s="25"/>
      <c r="F67" s="24" t="str">
        <f>IF(OR(D67=0,E67=0)," - ",_xlfn.DAYS(E67,D67)+1)</f>
        <v xml:space="preserve"> - </v>
      </c>
      <c r="G67" s="27">
        <v>0</v>
      </c>
      <c r="H67" s="24" t="str">
        <f t="shared" ref="H67:H71" si="107">IF(OR(E67=0,D67=0)," - ",NETWORKDAYS(D67,E67))</f>
        <v xml:space="preserve"> - </v>
      </c>
      <c r="I67" s="2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</row>
    <row r="68" spans="1:149" s="3" customFormat="1" ht="15" customHeight="1" x14ac:dyDescent="0.25">
      <c r="A68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10.2</v>
      </c>
      <c r="B68" s="14" t="s">
        <v>16</v>
      </c>
      <c r="C68" s="15"/>
      <c r="D68" s="26"/>
      <c r="E68" s="25"/>
      <c r="F68" s="24" t="str">
        <f t="shared" ref="F68:F71" si="108">IF(OR(D68=0,E68=0)," - ",_xlfn.DAYS(E68,D68)+1)</f>
        <v xml:space="preserve"> - </v>
      </c>
      <c r="G68" s="27">
        <v>0</v>
      </c>
      <c r="H68" s="24" t="str">
        <f t="shared" si="107"/>
        <v xml:space="preserve"> - </v>
      </c>
      <c r="I68" s="2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</row>
    <row r="69" spans="1:149" s="3" customFormat="1" ht="15" customHeight="1" x14ac:dyDescent="0.25">
      <c r="A69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10.3</v>
      </c>
      <c r="B69" s="14" t="s">
        <v>16</v>
      </c>
      <c r="C69" s="15"/>
      <c r="D69" s="26"/>
      <c r="E69" s="25"/>
      <c r="F69" s="24" t="str">
        <f t="shared" si="108"/>
        <v xml:space="preserve"> - </v>
      </c>
      <c r="G69" s="27">
        <v>0</v>
      </c>
      <c r="H69" s="24" t="str">
        <f t="shared" si="107"/>
        <v xml:space="preserve"> - </v>
      </c>
      <c r="I69" s="2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</row>
    <row r="70" spans="1:149" s="3" customFormat="1" ht="15" customHeight="1" x14ac:dyDescent="0.25">
      <c r="A70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10.4</v>
      </c>
      <c r="B70" s="14" t="s">
        <v>16</v>
      </c>
      <c r="C70" s="15"/>
      <c r="D70" s="26"/>
      <c r="E70" s="25"/>
      <c r="F70" s="24" t="str">
        <f t="shared" si="108"/>
        <v xml:space="preserve"> - </v>
      </c>
      <c r="G70" s="27">
        <v>0</v>
      </c>
      <c r="H70" s="24" t="str">
        <f t="shared" si="107"/>
        <v xml:space="preserve"> - </v>
      </c>
      <c r="I70" s="2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</row>
    <row r="71" spans="1:149" s="3" customFormat="1" ht="15" customHeight="1" x14ac:dyDescent="0.25">
      <c r="A71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10.5</v>
      </c>
      <c r="B71" s="14" t="s">
        <v>16</v>
      </c>
      <c r="C71" s="15"/>
      <c r="D71" s="26"/>
      <c r="E71" s="25"/>
      <c r="F71" s="24" t="str">
        <f t="shared" si="108"/>
        <v xml:space="preserve"> - </v>
      </c>
      <c r="G71" s="27">
        <v>0</v>
      </c>
      <c r="H71" s="24" t="str">
        <f t="shared" si="107"/>
        <v xml:space="preserve"> - </v>
      </c>
      <c r="I71" s="2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</row>
    <row r="72" spans="1:149" s="3" customFormat="1" ht="15" customHeight="1" x14ac:dyDescent="0.25">
      <c r="A72" s="6" t="str">
        <f>IF(ISERROR(VALUE(SUBSTITUTE(prevWBS,".",""))),"1",IF(ISERROR(FIND("`",SUBSTITUTE(prevWBS,".","`",1))),TEXT(VALUE(prevWBS)+1,"#"),TEXT(VALUE(LEFT(prevWBS,FIND("`",SUBSTITUTE(prevWBS,".","`",1))-1))+1,"#")))</f>
        <v>11</v>
      </c>
      <c r="B72" s="7"/>
      <c r="C72" s="5"/>
      <c r="D72" s="8"/>
      <c r="E72" s="9"/>
      <c r="F72" s="10"/>
      <c r="G72" s="11"/>
      <c r="H72" s="12"/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</row>
    <row r="73" spans="1:149" s="3" customFormat="1" ht="15" customHeight="1" x14ac:dyDescent="0.25">
      <c r="A7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11.1</v>
      </c>
      <c r="B73" s="14" t="s">
        <v>16</v>
      </c>
      <c r="C73" s="15"/>
      <c r="D73" s="26"/>
      <c r="E73" s="25"/>
      <c r="F73" s="24" t="str">
        <f>IF(OR(D73=0,E73=0)," - ",_xlfn.DAYS(E73,D73)+1)</f>
        <v xml:space="preserve"> - </v>
      </c>
      <c r="G73" s="27">
        <v>0</v>
      </c>
      <c r="H73" s="24" t="str">
        <f t="shared" ref="H73:H77" si="109">IF(OR(E73=0,D73=0)," - ",NETWORKDAYS(D73,E73))</f>
        <v xml:space="preserve"> - </v>
      </c>
      <c r="I73" s="2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</row>
    <row r="74" spans="1:149" s="3" customFormat="1" ht="15" customHeight="1" x14ac:dyDescent="0.25">
      <c r="A74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11.2</v>
      </c>
      <c r="B74" s="14" t="s">
        <v>16</v>
      </c>
      <c r="C74" s="15"/>
      <c r="D74" s="26"/>
      <c r="E74" s="25"/>
      <c r="F74" s="24" t="str">
        <f t="shared" ref="F74:F77" si="110">IF(OR(D74=0,E74=0)," - ",_xlfn.DAYS(E74,D74)+1)</f>
        <v xml:space="preserve"> - </v>
      </c>
      <c r="G74" s="27">
        <v>0</v>
      </c>
      <c r="H74" s="24" t="str">
        <f t="shared" si="109"/>
        <v xml:space="preserve"> - </v>
      </c>
      <c r="I74" s="2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</row>
    <row r="75" spans="1:149" s="3" customFormat="1" ht="15" customHeight="1" x14ac:dyDescent="0.25">
      <c r="A75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11.3</v>
      </c>
      <c r="B75" s="14" t="s">
        <v>16</v>
      </c>
      <c r="C75" s="15"/>
      <c r="D75" s="26"/>
      <c r="E75" s="25"/>
      <c r="F75" s="24" t="str">
        <f t="shared" si="110"/>
        <v xml:space="preserve"> - </v>
      </c>
      <c r="G75" s="27">
        <v>0</v>
      </c>
      <c r="H75" s="24" t="str">
        <f t="shared" si="109"/>
        <v xml:space="preserve"> - </v>
      </c>
      <c r="I75" s="2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</row>
    <row r="76" spans="1:149" s="3" customFormat="1" ht="15" customHeight="1" x14ac:dyDescent="0.25">
      <c r="A76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11.4</v>
      </c>
      <c r="B76" s="14" t="s">
        <v>16</v>
      </c>
      <c r="C76" s="15"/>
      <c r="D76" s="26"/>
      <c r="E76" s="25"/>
      <c r="F76" s="24" t="str">
        <f t="shared" si="110"/>
        <v xml:space="preserve"> - </v>
      </c>
      <c r="G76" s="27">
        <v>0</v>
      </c>
      <c r="H76" s="24" t="str">
        <f t="shared" si="109"/>
        <v xml:space="preserve"> - </v>
      </c>
      <c r="I76" s="2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</row>
    <row r="77" spans="1:149" s="3" customFormat="1" ht="15" customHeight="1" x14ac:dyDescent="0.25">
      <c r="A77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11.5</v>
      </c>
      <c r="B77" s="14" t="s">
        <v>16</v>
      </c>
      <c r="C77" s="15"/>
      <c r="D77" s="26"/>
      <c r="E77" s="25"/>
      <c r="F77" s="24" t="str">
        <f t="shared" si="110"/>
        <v xml:space="preserve"> - </v>
      </c>
      <c r="G77" s="27">
        <v>0</v>
      </c>
      <c r="H77" s="24" t="str">
        <f t="shared" si="109"/>
        <v xml:space="preserve"> - </v>
      </c>
      <c r="I77" s="2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</row>
    <row r="78" spans="1:149" s="3" customFormat="1" ht="15" customHeight="1" x14ac:dyDescent="0.25">
      <c r="A78" s="6" t="str">
        <f>IF(ISERROR(VALUE(SUBSTITUTE(prevWBS,".",""))),"1",IF(ISERROR(FIND("`",SUBSTITUTE(prevWBS,".","`",1))),TEXT(VALUE(prevWBS)+1,"#"),TEXT(VALUE(LEFT(prevWBS,FIND("`",SUBSTITUTE(prevWBS,".","`",1))-1))+1,"#")))</f>
        <v>12</v>
      </c>
      <c r="B78" s="7"/>
      <c r="C78" s="5"/>
      <c r="D78" s="9"/>
      <c r="E78" s="9"/>
      <c r="F78" s="10"/>
      <c r="G78" s="11"/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</row>
    <row r="79" spans="1:149" s="3" customFormat="1" ht="15" customHeight="1" x14ac:dyDescent="0.25">
      <c r="A79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12.1</v>
      </c>
      <c r="B79" s="14" t="s">
        <v>16</v>
      </c>
      <c r="C79" s="15"/>
      <c r="D79" s="26"/>
      <c r="E79" s="25"/>
      <c r="F79" s="24" t="str">
        <f>IF(OR(D79=0,E79=0)," - ",_xlfn.DAYS(E79,D79)+1)</f>
        <v xml:space="preserve"> - </v>
      </c>
      <c r="G79" s="27">
        <v>0</v>
      </c>
      <c r="H79" s="24" t="str">
        <f t="shared" ref="H79:H83" si="111">IF(OR(E79=0,D79=0)," - ",NETWORKDAYS(D79,E79))</f>
        <v xml:space="preserve"> - </v>
      </c>
      <c r="I79" s="2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</row>
    <row r="80" spans="1:149" s="3" customFormat="1" ht="15" customHeight="1" x14ac:dyDescent="0.25">
      <c r="A80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12.2</v>
      </c>
      <c r="B80" s="14" t="s">
        <v>16</v>
      </c>
      <c r="C80" s="15"/>
      <c r="D80" s="26"/>
      <c r="E80" s="25"/>
      <c r="F80" s="24" t="str">
        <f t="shared" ref="F80:F83" si="112">IF(OR(D80=0,E80=0)," - ",_xlfn.DAYS(E80,D80)+1)</f>
        <v xml:space="preserve"> - </v>
      </c>
      <c r="G80" s="27">
        <v>0</v>
      </c>
      <c r="H80" s="24" t="str">
        <f t="shared" si="111"/>
        <v xml:space="preserve"> - </v>
      </c>
      <c r="I80" s="2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</row>
    <row r="81" spans="1:149" s="3" customFormat="1" ht="15" customHeight="1" x14ac:dyDescent="0.25">
      <c r="A81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12.3</v>
      </c>
      <c r="B81" s="14" t="s">
        <v>16</v>
      </c>
      <c r="C81" s="15"/>
      <c r="D81" s="26"/>
      <c r="E81" s="25"/>
      <c r="F81" s="24" t="str">
        <f t="shared" si="112"/>
        <v xml:space="preserve"> - </v>
      </c>
      <c r="G81" s="27">
        <v>0</v>
      </c>
      <c r="H81" s="24" t="str">
        <f t="shared" si="111"/>
        <v xml:space="preserve"> - </v>
      </c>
      <c r="I81" s="2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</row>
    <row r="82" spans="1:149" s="3" customFormat="1" ht="15" customHeight="1" x14ac:dyDescent="0.25">
      <c r="A82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12.4</v>
      </c>
      <c r="B82" s="14" t="s">
        <v>16</v>
      </c>
      <c r="C82" s="15"/>
      <c r="D82" s="26"/>
      <c r="E82" s="25"/>
      <c r="F82" s="24" t="str">
        <f t="shared" si="112"/>
        <v xml:space="preserve"> - </v>
      </c>
      <c r="G82" s="27">
        <v>0</v>
      </c>
      <c r="H82" s="24" t="str">
        <f t="shared" si="111"/>
        <v xml:space="preserve"> - </v>
      </c>
      <c r="I82" s="2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</row>
    <row r="83" spans="1:149" s="3" customFormat="1" ht="15" customHeight="1" x14ac:dyDescent="0.25">
      <c r="A83" s="4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12.5</v>
      </c>
      <c r="B83" s="14" t="s">
        <v>16</v>
      </c>
      <c r="C83" s="15"/>
      <c r="D83" s="26"/>
      <c r="E83" s="25"/>
      <c r="F83" s="24" t="str">
        <f t="shared" si="112"/>
        <v xml:space="preserve"> - </v>
      </c>
      <c r="G83" s="27">
        <v>0</v>
      </c>
      <c r="H83" s="24" t="str">
        <f t="shared" si="111"/>
        <v xml:space="preserve"> - </v>
      </c>
      <c r="I83" s="2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</row>
    <row r="84" spans="1:149" s="3" customFormat="1" ht="12" x14ac:dyDescent="0.25">
      <c r="A84" s="17"/>
      <c r="B84" s="18"/>
      <c r="C84" s="18"/>
      <c r="D84" s="19"/>
      <c r="E84" s="19"/>
      <c r="F84" s="20"/>
      <c r="G84" s="21"/>
      <c r="H84" s="22"/>
      <c r="I84" s="22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</row>
  </sheetData>
  <mergeCells count="41">
    <mergeCell ref="DR8:DX8"/>
    <mergeCell ref="DY8:EE8"/>
    <mergeCell ref="EF8:EL8"/>
    <mergeCell ref="EM8:ES8"/>
    <mergeCell ref="DR9:DX9"/>
    <mergeCell ref="DY9:EE9"/>
    <mergeCell ref="EF9:EL9"/>
    <mergeCell ref="EM9:ES9"/>
    <mergeCell ref="DD8:DJ8"/>
    <mergeCell ref="DK8:DQ8"/>
    <mergeCell ref="BN9:BT9"/>
    <mergeCell ref="BU9:CA9"/>
    <mergeCell ref="CB9:CH9"/>
    <mergeCell ref="CI9:CO9"/>
    <mergeCell ref="CP9:CV9"/>
    <mergeCell ref="CW9:DC9"/>
    <mergeCell ref="DD9:DJ9"/>
    <mergeCell ref="DK9:DQ9"/>
    <mergeCell ref="BU8:CA8"/>
    <mergeCell ref="CB8:CH8"/>
    <mergeCell ref="CI8:CO8"/>
    <mergeCell ref="CP8:CV8"/>
    <mergeCell ref="CW8:DC8"/>
    <mergeCell ref="J8:P8"/>
    <mergeCell ref="Q8:W8"/>
    <mergeCell ref="X8:AD8"/>
    <mergeCell ref="AE8:AK8"/>
    <mergeCell ref="BN8:BT8"/>
    <mergeCell ref="C9:D9"/>
    <mergeCell ref="J9:P9"/>
    <mergeCell ref="Q9:W9"/>
    <mergeCell ref="X9:AD9"/>
    <mergeCell ref="AE9:AK9"/>
    <mergeCell ref="AS9:AY9"/>
    <mergeCell ref="AZ9:BF9"/>
    <mergeCell ref="BG9:BM9"/>
    <mergeCell ref="AL8:AR8"/>
    <mergeCell ref="AS8:AY8"/>
    <mergeCell ref="AZ8:BF8"/>
    <mergeCell ref="BG8:BM8"/>
    <mergeCell ref="AL9:AR9"/>
  </mergeCells>
  <conditionalFormatting sqref="G12 G84">
    <cfRule type="dataBar" priority="369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{059242F2-D2DB-4119-9EDA-FDA791BDC2F3}</x14:id>
        </ext>
      </extLst>
    </cfRule>
  </conditionalFormatting>
  <conditionalFormatting sqref="G13">
    <cfRule type="dataBar" priority="15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{D76F517A-622F-4D33-9585-9430A3F37D83}</x14:id>
        </ext>
      </extLst>
    </cfRule>
  </conditionalFormatting>
  <conditionalFormatting sqref="G14:G17">
    <cfRule type="dataBar" priority="151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{A97726A4-1873-49BB-968A-DADB550858DF}</x14:id>
        </ext>
      </extLst>
    </cfRule>
  </conditionalFormatting>
  <conditionalFormatting sqref="G18">
    <cfRule type="dataBar" priority="328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{ACA4D188-FE85-46CD-9436-EF05912C8EAD}</x14:id>
        </ext>
      </extLst>
    </cfRule>
  </conditionalFormatting>
  <conditionalFormatting sqref="G19">
    <cfRule type="dataBar" priority="150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{C287E9F1-A5CC-4D9C-AC3D-5F4716D19EF4}</x14:id>
        </ext>
      </extLst>
    </cfRule>
  </conditionalFormatting>
  <conditionalFormatting sqref="G20:G23">
    <cfRule type="dataBar" priority="149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{3773CFA9-BBE8-41CE-96A0-37E5D8AF2AC7}</x14:id>
        </ext>
      </extLst>
    </cfRule>
  </conditionalFormatting>
  <conditionalFormatting sqref="G24">
    <cfRule type="dataBar" priority="327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{3712AFE8-1BBB-4ED3-B272-642EAC20FFAB}</x14:id>
        </ext>
      </extLst>
    </cfRule>
  </conditionalFormatting>
  <conditionalFormatting sqref="G25">
    <cfRule type="dataBar" priority="148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{E1D44D7E-6A0B-4A49-8A17-7FB4197DBCD5}</x14:id>
        </ext>
      </extLst>
    </cfRule>
  </conditionalFormatting>
  <conditionalFormatting sqref="G26:G29">
    <cfRule type="dataBar" priority="147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{E069AE07-7351-4FD7-B9BF-BD7FECF5154A}</x14:id>
        </ext>
      </extLst>
    </cfRule>
  </conditionalFormatting>
  <conditionalFormatting sqref="G30">
    <cfRule type="dataBar" priority="326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{6DD07658-C067-49F4-8929-F85310AD827C}</x14:id>
        </ext>
      </extLst>
    </cfRule>
  </conditionalFormatting>
  <conditionalFormatting sqref="G31">
    <cfRule type="dataBar" priority="146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{BBE75220-254D-4FAD-94B6-024A2265C415}</x14:id>
        </ext>
      </extLst>
    </cfRule>
  </conditionalFormatting>
  <conditionalFormatting sqref="G32:G35">
    <cfRule type="dataBar" priority="145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{E1A75B32-34F0-45C8-BF58-15453CCD0885}</x14:id>
        </ext>
      </extLst>
    </cfRule>
  </conditionalFormatting>
  <conditionalFormatting sqref="G36">
    <cfRule type="dataBar" priority="325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{D72649E2-F329-4597-B141-FAFD7897AA49}</x14:id>
        </ext>
      </extLst>
    </cfRule>
  </conditionalFormatting>
  <conditionalFormatting sqref="G37">
    <cfRule type="dataBar" priority="144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{D7733566-92D2-467C-8FA3-6E8A7CDE1A3A}</x14:id>
        </ext>
      </extLst>
    </cfRule>
  </conditionalFormatting>
  <conditionalFormatting sqref="G38:G41">
    <cfRule type="dataBar" priority="143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{0680C8E4-77F5-426C-B26F-FB7D43B64757}</x14:id>
        </ext>
      </extLst>
    </cfRule>
  </conditionalFormatting>
  <conditionalFormatting sqref="G42">
    <cfRule type="dataBar" priority="324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{CE6498FC-DD54-46BC-96FF-20BE2C132DE1}</x14:id>
        </ext>
      </extLst>
    </cfRule>
  </conditionalFormatting>
  <conditionalFormatting sqref="G43">
    <cfRule type="dataBar" priority="14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{73F687C4-1B13-4359-A135-D90FBB112615}</x14:id>
        </ext>
      </extLst>
    </cfRule>
  </conditionalFormatting>
  <conditionalFormatting sqref="G44:G47">
    <cfRule type="dataBar" priority="141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{AE19F3A6-F965-4CE8-98C7-984B37AD671A}</x14:id>
        </ext>
      </extLst>
    </cfRule>
  </conditionalFormatting>
  <conditionalFormatting sqref="G48">
    <cfRule type="dataBar" priority="323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{D430D9C3-06CE-4746-A84A-1B310AF51DD1}</x14:id>
        </ext>
      </extLst>
    </cfRule>
  </conditionalFormatting>
  <conditionalFormatting sqref="G49">
    <cfRule type="dataBar" priority="140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{B8D842B5-AB13-47E9-8AC8-3B8B2977F60A}</x14:id>
        </ext>
      </extLst>
    </cfRule>
  </conditionalFormatting>
  <conditionalFormatting sqref="G50:G53">
    <cfRule type="dataBar" priority="139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{EF544CC9-1C9B-49B4-B738-B255D5B07F1C}</x14:id>
        </ext>
      </extLst>
    </cfRule>
  </conditionalFormatting>
  <conditionalFormatting sqref="G54">
    <cfRule type="dataBar" priority="32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{82CF5ED5-4227-4292-ACDA-813986CBFAB6}</x14:id>
        </ext>
      </extLst>
    </cfRule>
  </conditionalFormatting>
  <conditionalFormatting sqref="G55">
    <cfRule type="dataBar" priority="138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{14D53FC4-F292-4945-8C80-A5A9C49AA2D6}</x14:id>
        </ext>
      </extLst>
    </cfRule>
  </conditionalFormatting>
  <conditionalFormatting sqref="G56:G59">
    <cfRule type="dataBar" priority="137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{D541BF2D-1122-4DCC-A617-D49F24AC2BF5}</x14:id>
        </ext>
      </extLst>
    </cfRule>
  </conditionalFormatting>
  <conditionalFormatting sqref="G60">
    <cfRule type="dataBar" priority="321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{30F630AB-6FF2-4DC7-AAAC-ABE0FFAC6925}</x14:id>
        </ext>
      </extLst>
    </cfRule>
  </conditionalFormatting>
  <conditionalFormatting sqref="G61">
    <cfRule type="dataBar" priority="136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{58B4ED53-374D-4CB8-B577-3AB15BCC1F81}</x14:id>
        </ext>
      </extLst>
    </cfRule>
  </conditionalFormatting>
  <conditionalFormatting sqref="G62:G65">
    <cfRule type="dataBar" priority="135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{676810CF-B8D9-4155-A657-51D6B0929C6F}</x14:id>
        </ext>
      </extLst>
    </cfRule>
  </conditionalFormatting>
  <conditionalFormatting sqref="G66">
    <cfRule type="dataBar" priority="320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{7FED3426-0147-486A-95DC-6E85DEC957F6}</x14:id>
        </ext>
      </extLst>
    </cfRule>
  </conditionalFormatting>
  <conditionalFormatting sqref="G67">
    <cfRule type="dataBar" priority="134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{B3D13C96-5239-4695-BAF2-E24F2612F321}</x14:id>
        </ext>
      </extLst>
    </cfRule>
  </conditionalFormatting>
  <conditionalFormatting sqref="G68:G71">
    <cfRule type="dataBar" priority="133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{366D5100-9DA4-4BD1-A6A0-43E4804528A9}</x14:id>
        </ext>
      </extLst>
    </cfRule>
  </conditionalFormatting>
  <conditionalFormatting sqref="G72">
    <cfRule type="dataBar" priority="319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{1EA58455-FB4D-41A8-B862-58ACF3B45367}</x14:id>
        </ext>
      </extLst>
    </cfRule>
  </conditionalFormatting>
  <conditionalFormatting sqref="G73">
    <cfRule type="dataBar" priority="13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{63E8D682-E88C-41F2-96DD-29C9D81A847A}</x14:id>
        </ext>
      </extLst>
    </cfRule>
  </conditionalFormatting>
  <conditionalFormatting sqref="G74:G77">
    <cfRule type="dataBar" priority="131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{74148D69-428A-4A66-BBF7-55D0D3542CB8}</x14:id>
        </ext>
      </extLst>
    </cfRule>
  </conditionalFormatting>
  <conditionalFormatting sqref="G78">
    <cfRule type="dataBar" priority="365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{BA2F029C-ECEA-4F8F-95FB-289A873E3B58}</x14:id>
        </ext>
      </extLst>
    </cfRule>
  </conditionalFormatting>
  <conditionalFormatting sqref="G79">
    <cfRule type="dataBar" priority="130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{011B81F4-CA03-4E86-B324-1BA23B878FF6}</x14:id>
        </ext>
      </extLst>
    </cfRule>
  </conditionalFormatting>
  <conditionalFormatting sqref="G80:G83">
    <cfRule type="dataBar" priority="129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{F32ED56E-7511-485E-AAA1-C85CA2C8D1C7}</x14:id>
        </ext>
      </extLst>
    </cfRule>
  </conditionalFormatting>
  <conditionalFormatting sqref="I13:I17">
    <cfRule type="containsText" dxfId="63" priority="127" operator="containsText" text="not progressing">
      <formula>NOT(ISERROR(SEARCH("not progressing",I13)))</formula>
    </cfRule>
    <cfRule type="containsText" dxfId="62" priority="126" operator="containsText" text="Complete">
      <formula>NOT(ISERROR(SEARCH("Complete",I13)))</formula>
    </cfRule>
    <cfRule type="containsText" dxfId="61" priority="125" operator="containsText" text="Progressing as expected">
      <formula>NOT(ISERROR(SEARCH("Progressing as expected",I13)))</formula>
    </cfRule>
    <cfRule type="containsText" dxfId="60" priority="124" operator="containsText" text="Not Started">
      <formula>NOT(ISERROR(SEARCH("Not Started",I13)))</formula>
    </cfRule>
    <cfRule type="containsText" dxfId="59" priority="123" operator="containsText" text="progressing with issues">
      <formula>NOT(ISERROR(SEARCH("progressing with issues",I13)))</formula>
    </cfRule>
  </conditionalFormatting>
  <conditionalFormatting sqref="I19:I23">
    <cfRule type="containsText" dxfId="58" priority="113" operator="containsText" text="progressing with issues">
      <formula>NOT(ISERROR(SEARCH("progressing with issues",I19)))</formula>
    </cfRule>
    <cfRule type="containsText" dxfId="57" priority="117" operator="containsText" text="not progressing">
      <formula>NOT(ISERROR(SEARCH("not progressing",I19)))</formula>
    </cfRule>
    <cfRule type="containsText" dxfId="56" priority="116" operator="containsText" text="Complete">
      <formula>NOT(ISERROR(SEARCH("Complete",I19)))</formula>
    </cfRule>
    <cfRule type="containsText" dxfId="55" priority="115" operator="containsText" text="Progressing as expected">
      <formula>NOT(ISERROR(SEARCH("Progressing as expected",I19)))</formula>
    </cfRule>
    <cfRule type="containsText" dxfId="54" priority="114" operator="containsText" text="Not Started">
      <formula>NOT(ISERROR(SEARCH("Not Started",I19)))</formula>
    </cfRule>
  </conditionalFormatting>
  <conditionalFormatting sqref="I25:I29">
    <cfRule type="containsText" dxfId="53" priority="107" operator="containsText" text="not progressing">
      <formula>NOT(ISERROR(SEARCH("not progressing",I25)))</formula>
    </cfRule>
    <cfRule type="containsText" dxfId="52" priority="103" operator="containsText" text="progressing with issues">
      <formula>NOT(ISERROR(SEARCH("progressing with issues",I25)))</formula>
    </cfRule>
    <cfRule type="containsText" dxfId="51" priority="104" operator="containsText" text="Not Started">
      <formula>NOT(ISERROR(SEARCH("Not Started",I25)))</formula>
    </cfRule>
    <cfRule type="containsText" dxfId="50" priority="105" operator="containsText" text="Progressing as expected">
      <formula>NOT(ISERROR(SEARCH("Progressing as expected",I25)))</formula>
    </cfRule>
    <cfRule type="containsText" dxfId="49" priority="106" operator="containsText" text="Complete">
      <formula>NOT(ISERROR(SEARCH("Complete",I25)))</formula>
    </cfRule>
  </conditionalFormatting>
  <conditionalFormatting sqref="I31:I35">
    <cfRule type="containsText" dxfId="48" priority="97" operator="containsText" text="not progressing">
      <formula>NOT(ISERROR(SEARCH("not progressing",I31)))</formula>
    </cfRule>
    <cfRule type="containsText" dxfId="47" priority="96" operator="containsText" text="Complete">
      <formula>NOT(ISERROR(SEARCH("Complete",I31)))</formula>
    </cfRule>
    <cfRule type="containsText" dxfId="46" priority="95" operator="containsText" text="Progressing as expected">
      <formula>NOT(ISERROR(SEARCH("Progressing as expected",I31)))</formula>
    </cfRule>
    <cfRule type="containsText" dxfId="45" priority="94" operator="containsText" text="Not Started">
      <formula>NOT(ISERROR(SEARCH("Not Started",I31)))</formula>
    </cfRule>
    <cfRule type="containsText" dxfId="44" priority="93" operator="containsText" text="progressing with issues">
      <formula>NOT(ISERROR(SEARCH("progressing with issues",I31)))</formula>
    </cfRule>
  </conditionalFormatting>
  <conditionalFormatting sqref="I37:I41">
    <cfRule type="containsText" dxfId="43" priority="87" operator="containsText" text="not progressing">
      <formula>NOT(ISERROR(SEARCH("not progressing",I37)))</formula>
    </cfRule>
    <cfRule type="containsText" dxfId="42" priority="86" operator="containsText" text="Complete">
      <formula>NOT(ISERROR(SEARCH("Complete",I37)))</formula>
    </cfRule>
    <cfRule type="containsText" dxfId="41" priority="85" operator="containsText" text="Progressing as expected">
      <formula>NOT(ISERROR(SEARCH("Progressing as expected",I37)))</formula>
    </cfRule>
    <cfRule type="containsText" dxfId="40" priority="83" operator="containsText" text="progressing with issues">
      <formula>NOT(ISERROR(SEARCH("progressing with issues",I37)))</formula>
    </cfRule>
    <cfRule type="containsText" dxfId="39" priority="84" operator="containsText" text="Not Started">
      <formula>NOT(ISERROR(SEARCH("Not Started",I37)))</formula>
    </cfRule>
  </conditionalFormatting>
  <conditionalFormatting sqref="I43:I47">
    <cfRule type="containsText" dxfId="38" priority="76" operator="containsText" text="Complete">
      <formula>NOT(ISERROR(SEARCH("Complete",I43)))</formula>
    </cfRule>
    <cfRule type="containsText" dxfId="37" priority="77" operator="containsText" text="not progressing">
      <formula>NOT(ISERROR(SEARCH("not progressing",I43)))</formula>
    </cfRule>
    <cfRule type="containsText" dxfId="36" priority="75" operator="containsText" text="Progressing as expected">
      <formula>NOT(ISERROR(SEARCH("Progressing as expected",I43)))</formula>
    </cfRule>
    <cfRule type="containsText" dxfId="35" priority="74" operator="containsText" text="Not Started">
      <formula>NOT(ISERROR(SEARCH("Not Started",I43)))</formula>
    </cfRule>
    <cfRule type="containsText" dxfId="34" priority="73" operator="containsText" text="progressing with issues">
      <formula>NOT(ISERROR(SEARCH("progressing with issues",I43)))</formula>
    </cfRule>
  </conditionalFormatting>
  <conditionalFormatting sqref="I49:I53">
    <cfRule type="containsText" dxfId="33" priority="63" operator="containsText" text="progressing with issues">
      <formula>NOT(ISERROR(SEARCH("progressing with issues",I49)))</formula>
    </cfRule>
    <cfRule type="containsText" dxfId="32" priority="67" operator="containsText" text="not progressing">
      <formula>NOT(ISERROR(SEARCH("not progressing",I49)))</formula>
    </cfRule>
    <cfRule type="containsText" dxfId="31" priority="66" operator="containsText" text="Complete">
      <formula>NOT(ISERROR(SEARCH("Complete",I49)))</formula>
    </cfRule>
    <cfRule type="containsText" dxfId="30" priority="65" operator="containsText" text="Progressing as expected">
      <formula>NOT(ISERROR(SEARCH("Progressing as expected",I49)))</formula>
    </cfRule>
    <cfRule type="containsText" dxfId="29" priority="64" operator="containsText" text="Not Started">
      <formula>NOT(ISERROR(SEARCH("Not Started",I49)))</formula>
    </cfRule>
  </conditionalFormatting>
  <conditionalFormatting sqref="I55:I59">
    <cfRule type="containsText" dxfId="28" priority="55" operator="containsText" text="Progressing as expected">
      <formula>NOT(ISERROR(SEARCH("Progressing as expected",I55)))</formula>
    </cfRule>
    <cfRule type="containsText" dxfId="27" priority="57" operator="containsText" text="not progressing">
      <formula>NOT(ISERROR(SEARCH("not progressing",I55)))</formula>
    </cfRule>
    <cfRule type="containsText" dxfId="26" priority="56" operator="containsText" text="Complete">
      <formula>NOT(ISERROR(SEARCH("Complete",I55)))</formula>
    </cfRule>
    <cfRule type="containsText" dxfId="25" priority="53" operator="containsText" text="progressing with issues">
      <formula>NOT(ISERROR(SEARCH("progressing with issues",I55)))</formula>
    </cfRule>
    <cfRule type="containsText" dxfId="24" priority="54" operator="containsText" text="Not Started">
      <formula>NOT(ISERROR(SEARCH("Not Started",I55)))</formula>
    </cfRule>
  </conditionalFormatting>
  <conditionalFormatting sqref="I61:I65">
    <cfRule type="containsText" dxfId="23" priority="47" operator="containsText" text="not progressing">
      <formula>NOT(ISERROR(SEARCH("not progressing",I61)))</formula>
    </cfRule>
    <cfRule type="containsText" dxfId="22" priority="46" operator="containsText" text="Complete">
      <formula>NOT(ISERROR(SEARCH("Complete",I61)))</formula>
    </cfRule>
    <cfRule type="containsText" dxfId="21" priority="45" operator="containsText" text="Progressing as expected">
      <formula>NOT(ISERROR(SEARCH("Progressing as expected",I61)))</formula>
    </cfRule>
    <cfRule type="containsText" dxfId="20" priority="44" operator="containsText" text="Not Started">
      <formula>NOT(ISERROR(SEARCH("Not Started",I61)))</formula>
    </cfRule>
    <cfRule type="containsText" dxfId="19" priority="43" operator="containsText" text="progressing with issues">
      <formula>NOT(ISERROR(SEARCH("progressing with issues",I61)))</formula>
    </cfRule>
  </conditionalFormatting>
  <conditionalFormatting sqref="I67:I71">
    <cfRule type="containsText" dxfId="18" priority="37" operator="containsText" text="not progressing">
      <formula>NOT(ISERROR(SEARCH("not progressing",I67)))</formula>
    </cfRule>
    <cfRule type="containsText" dxfId="17" priority="36" operator="containsText" text="Complete">
      <formula>NOT(ISERROR(SEARCH("Complete",I67)))</formula>
    </cfRule>
    <cfRule type="containsText" dxfId="16" priority="35" operator="containsText" text="Progressing as expected">
      <formula>NOT(ISERROR(SEARCH("Progressing as expected",I67)))</formula>
    </cfRule>
    <cfRule type="containsText" dxfId="15" priority="34" operator="containsText" text="Not Started">
      <formula>NOT(ISERROR(SEARCH("Not Started",I67)))</formula>
    </cfRule>
    <cfRule type="containsText" dxfId="14" priority="33" operator="containsText" text="progressing with issues">
      <formula>NOT(ISERROR(SEARCH("progressing with issues",I67)))</formula>
    </cfRule>
  </conditionalFormatting>
  <conditionalFormatting sqref="I73:I77">
    <cfRule type="containsText" dxfId="13" priority="27" operator="containsText" text="not progressing">
      <formula>NOT(ISERROR(SEARCH("not progressing",I73)))</formula>
    </cfRule>
    <cfRule type="containsText" dxfId="12" priority="26" operator="containsText" text="Complete">
      <formula>NOT(ISERROR(SEARCH("Complete",I73)))</formula>
    </cfRule>
    <cfRule type="containsText" dxfId="11" priority="25" operator="containsText" text="Progressing as expected">
      <formula>NOT(ISERROR(SEARCH("Progressing as expected",I73)))</formula>
    </cfRule>
    <cfRule type="containsText" dxfId="10" priority="24" operator="containsText" text="Not Started">
      <formula>NOT(ISERROR(SEARCH("Not Started",I73)))</formula>
    </cfRule>
    <cfRule type="containsText" dxfId="9" priority="23" operator="containsText" text="progressing with issues">
      <formula>NOT(ISERROR(SEARCH("progressing with issues",I73)))</formula>
    </cfRule>
  </conditionalFormatting>
  <conditionalFormatting sqref="I79:I83">
    <cfRule type="containsText" dxfId="8" priority="17" operator="containsText" text="not progressing">
      <formula>NOT(ISERROR(SEARCH("not progressing",I79)))</formula>
    </cfRule>
    <cfRule type="containsText" dxfId="7" priority="16" operator="containsText" text="Complete">
      <formula>NOT(ISERROR(SEARCH("Complete",I79)))</formula>
    </cfRule>
    <cfRule type="containsText" dxfId="6" priority="15" operator="containsText" text="Progressing as expected">
      <formula>NOT(ISERROR(SEARCH("Progressing as expected",I79)))</formula>
    </cfRule>
    <cfRule type="containsText" dxfId="5" priority="14" operator="containsText" text="Not Started">
      <formula>NOT(ISERROR(SEARCH("Not Started",I79)))</formula>
    </cfRule>
    <cfRule type="containsText" dxfId="4" priority="13" operator="containsText" text="progressing with issues">
      <formula>NOT(ISERROR(SEARCH("progressing with issues",I79)))</formula>
    </cfRule>
  </conditionalFormatting>
  <conditionalFormatting sqref="J10:ES11">
    <cfRule type="expression" dxfId="3" priority="5">
      <formula>J$10=TODAY()</formula>
    </cfRule>
  </conditionalFormatting>
  <conditionalFormatting sqref="J10:ES84">
    <cfRule type="expression" dxfId="2" priority="1">
      <formula>J$10=TODAY()</formula>
    </cfRule>
  </conditionalFormatting>
  <conditionalFormatting sqref="J12:ES84">
    <cfRule type="expression" dxfId="1" priority="372">
      <formula>AND($D12&lt;=J$10,ROUNDDOWN(($E12-$D12+1)*$G12,0)+$D12-1&gt;=J$10)</formula>
    </cfRule>
    <cfRule type="expression" dxfId="0" priority="373">
      <formula>AND(NOT(ISBLANK($D12)),$D12&lt;=J$10,$E12&gt;=J$10)</formula>
    </cfRule>
  </conditionalFormatting>
  <dataValidations disablePrompts="1" count="2">
    <dataValidation allowBlank="1" showInputMessage="1" promptTitle="Display Week" prompt="Enter the week number to display first in the Gantt Chart. The weeks are numbered starting from the week containing the Project Start Date." sqref="G8" xr:uid="{00000000-0002-0000-0000-000000000000}"/>
    <dataValidation type="list" allowBlank="1" showInputMessage="1" showErrorMessage="1" sqref="I79:I83 I13:I17 I19:I23 I25:I29 I31:I35 I37:I41 I43:I47 I49:I53 I55:I59 I61:I65 I67:I71 I73:I77" xr:uid="{00000000-0002-0000-0000-000001000000}">
      <formula1>"Progressing as expected,Progressing with issues,Not progressing,Complete,Not started"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 xml:space="preserve">&amp;R&amp;10This template was developed for the Scottish Approach to Change&amp;11
</oddFooter>
  </headerFooter>
  <ignoredErrors>
    <ignoredError sqref="A18 A24 A36 A42 A48 A54 A60 A66 A72 A78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9242F2-D2DB-4119-9EDA-FDA791BDC2F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G12 G84</xm:sqref>
        </x14:conditionalFormatting>
        <x14:conditionalFormatting xmlns:xm="http://schemas.microsoft.com/office/excel/2006/main">
          <x14:cfRule type="dataBar" id="{D76F517A-622F-4D33-9585-9430A3F37D8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G13</xm:sqref>
        </x14:conditionalFormatting>
        <x14:conditionalFormatting xmlns:xm="http://schemas.microsoft.com/office/excel/2006/main">
          <x14:cfRule type="dataBar" id="{A97726A4-1873-49BB-968A-DADB550858D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G14:G17</xm:sqref>
        </x14:conditionalFormatting>
        <x14:conditionalFormatting xmlns:xm="http://schemas.microsoft.com/office/excel/2006/main">
          <x14:cfRule type="dataBar" id="{ACA4D188-FE85-46CD-9436-EF05912C8EA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C287E9F1-A5CC-4D9C-AC3D-5F4716D19EF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G19</xm:sqref>
        </x14:conditionalFormatting>
        <x14:conditionalFormatting xmlns:xm="http://schemas.microsoft.com/office/excel/2006/main">
          <x14:cfRule type="dataBar" id="{3773CFA9-BBE8-41CE-96A0-37E5D8AF2AC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G20:G23</xm:sqref>
        </x14:conditionalFormatting>
        <x14:conditionalFormatting xmlns:xm="http://schemas.microsoft.com/office/excel/2006/main">
          <x14:cfRule type="dataBar" id="{3712AFE8-1BBB-4ED3-B272-642EAC20FFA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G24</xm:sqref>
        </x14:conditionalFormatting>
        <x14:conditionalFormatting xmlns:xm="http://schemas.microsoft.com/office/excel/2006/main">
          <x14:cfRule type="dataBar" id="{E1D44D7E-6A0B-4A49-8A17-7FB4197DBCD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G25</xm:sqref>
        </x14:conditionalFormatting>
        <x14:conditionalFormatting xmlns:xm="http://schemas.microsoft.com/office/excel/2006/main">
          <x14:cfRule type="dataBar" id="{E069AE07-7351-4FD7-B9BF-BD7FECF5154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G26:G29</xm:sqref>
        </x14:conditionalFormatting>
        <x14:conditionalFormatting xmlns:xm="http://schemas.microsoft.com/office/excel/2006/main">
          <x14:cfRule type="dataBar" id="{6DD07658-C067-49F4-8929-F85310AD827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G30</xm:sqref>
        </x14:conditionalFormatting>
        <x14:conditionalFormatting xmlns:xm="http://schemas.microsoft.com/office/excel/2006/main">
          <x14:cfRule type="dataBar" id="{BBE75220-254D-4FAD-94B6-024A2265C41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G31</xm:sqref>
        </x14:conditionalFormatting>
        <x14:conditionalFormatting xmlns:xm="http://schemas.microsoft.com/office/excel/2006/main">
          <x14:cfRule type="dataBar" id="{E1A75B32-34F0-45C8-BF58-15453CCD088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G32:G35</xm:sqref>
        </x14:conditionalFormatting>
        <x14:conditionalFormatting xmlns:xm="http://schemas.microsoft.com/office/excel/2006/main">
          <x14:cfRule type="dataBar" id="{D72649E2-F329-4597-B141-FAFD7897AA4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G36</xm:sqref>
        </x14:conditionalFormatting>
        <x14:conditionalFormatting xmlns:xm="http://schemas.microsoft.com/office/excel/2006/main">
          <x14:cfRule type="dataBar" id="{D7733566-92D2-467C-8FA3-6E8A7CDE1A3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G37</xm:sqref>
        </x14:conditionalFormatting>
        <x14:conditionalFormatting xmlns:xm="http://schemas.microsoft.com/office/excel/2006/main">
          <x14:cfRule type="dataBar" id="{0680C8E4-77F5-426C-B26F-FB7D43B6475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G38:G41</xm:sqref>
        </x14:conditionalFormatting>
        <x14:conditionalFormatting xmlns:xm="http://schemas.microsoft.com/office/excel/2006/main">
          <x14:cfRule type="dataBar" id="{CE6498FC-DD54-46BC-96FF-20BE2C132DE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G42</xm:sqref>
        </x14:conditionalFormatting>
        <x14:conditionalFormatting xmlns:xm="http://schemas.microsoft.com/office/excel/2006/main">
          <x14:cfRule type="dataBar" id="{73F687C4-1B13-4359-A135-D90FBB11261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G43</xm:sqref>
        </x14:conditionalFormatting>
        <x14:conditionalFormatting xmlns:xm="http://schemas.microsoft.com/office/excel/2006/main">
          <x14:cfRule type="dataBar" id="{AE19F3A6-F965-4CE8-98C7-984B37AD671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G44:G47</xm:sqref>
        </x14:conditionalFormatting>
        <x14:conditionalFormatting xmlns:xm="http://schemas.microsoft.com/office/excel/2006/main">
          <x14:cfRule type="dataBar" id="{D430D9C3-06CE-4746-A84A-1B310AF51DD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G48</xm:sqref>
        </x14:conditionalFormatting>
        <x14:conditionalFormatting xmlns:xm="http://schemas.microsoft.com/office/excel/2006/main">
          <x14:cfRule type="dataBar" id="{B8D842B5-AB13-47E9-8AC8-3B8B2977F60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G49</xm:sqref>
        </x14:conditionalFormatting>
        <x14:conditionalFormatting xmlns:xm="http://schemas.microsoft.com/office/excel/2006/main">
          <x14:cfRule type="dataBar" id="{EF544CC9-1C9B-49B4-B738-B255D5B07F1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G50:G53</xm:sqref>
        </x14:conditionalFormatting>
        <x14:conditionalFormatting xmlns:xm="http://schemas.microsoft.com/office/excel/2006/main">
          <x14:cfRule type="dataBar" id="{82CF5ED5-4227-4292-ACDA-813986CBFAB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G54</xm:sqref>
        </x14:conditionalFormatting>
        <x14:conditionalFormatting xmlns:xm="http://schemas.microsoft.com/office/excel/2006/main">
          <x14:cfRule type="dataBar" id="{14D53FC4-F292-4945-8C80-A5A9C49AA2D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G55</xm:sqref>
        </x14:conditionalFormatting>
        <x14:conditionalFormatting xmlns:xm="http://schemas.microsoft.com/office/excel/2006/main">
          <x14:cfRule type="dataBar" id="{D541BF2D-1122-4DCC-A617-D49F24AC2BF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G56:G59</xm:sqref>
        </x14:conditionalFormatting>
        <x14:conditionalFormatting xmlns:xm="http://schemas.microsoft.com/office/excel/2006/main">
          <x14:cfRule type="dataBar" id="{30F630AB-6FF2-4DC7-AAAC-ABE0FFAC692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G60</xm:sqref>
        </x14:conditionalFormatting>
        <x14:conditionalFormatting xmlns:xm="http://schemas.microsoft.com/office/excel/2006/main">
          <x14:cfRule type="dataBar" id="{58B4ED53-374D-4CB8-B577-3AB15BCC1F8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G61</xm:sqref>
        </x14:conditionalFormatting>
        <x14:conditionalFormatting xmlns:xm="http://schemas.microsoft.com/office/excel/2006/main">
          <x14:cfRule type="dataBar" id="{676810CF-B8D9-4155-A657-51D6B0929C6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G62:G65</xm:sqref>
        </x14:conditionalFormatting>
        <x14:conditionalFormatting xmlns:xm="http://schemas.microsoft.com/office/excel/2006/main">
          <x14:cfRule type="dataBar" id="{7FED3426-0147-486A-95DC-6E85DEC957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G66</xm:sqref>
        </x14:conditionalFormatting>
        <x14:conditionalFormatting xmlns:xm="http://schemas.microsoft.com/office/excel/2006/main">
          <x14:cfRule type="dataBar" id="{B3D13C96-5239-4695-BAF2-E24F2612F32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G67</xm:sqref>
        </x14:conditionalFormatting>
        <x14:conditionalFormatting xmlns:xm="http://schemas.microsoft.com/office/excel/2006/main">
          <x14:cfRule type="dataBar" id="{366D5100-9DA4-4BD1-A6A0-43E4804528A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G68:G71</xm:sqref>
        </x14:conditionalFormatting>
        <x14:conditionalFormatting xmlns:xm="http://schemas.microsoft.com/office/excel/2006/main">
          <x14:cfRule type="dataBar" id="{1EA58455-FB4D-41A8-B862-58ACF3B453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G72</xm:sqref>
        </x14:conditionalFormatting>
        <x14:conditionalFormatting xmlns:xm="http://schemas.microsoft.com/office/excel/2006/main">
          <x14:cfRule type="dataBar" id="{63E8D682-E88C-41F2-96DD-29C9D81A847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G73</xm:sqref>
        </x14:conditionalFormatting>
        <x14:conditionalFormatting xmlns:xm="http://schemas.microsoft.com/office/excel/2006/main">
          <x14:cfRule type="dataBar" id="{74148D69-428A-4A66-BBF7-55D0D3542CB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G74:G77</xm:sqref>
        </x14:conditionalFormatting>
        <x14:conditionalFormatting xmlns:xm="http://schemas.microsoft.com/office/excel/2006/main">
          <x14:cfRule type="dataBar" id="{BA2F029C-ECEA-4F8F-95FB-289A873E3B5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G78</xm:sqref>
        </x14:conditionalFormatting>
        <x14:conditionalFormatting xmlns:xm="http://schemas.microsoft.com/office/excel/2006/main">
          <x14:cfRule type="dataBar" id="{011B81F4-CA03-4E86-B324-1BA23B878F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G79</xm:sqref>
        </x14:conditionalFormatting>
        <x14:conditionalFormatting xmlns:xm="http://schemas.microsoft.com/office/excel/2006/main">
          <x14:cfRule type="dataBar" id="{F32ED56E-7511-485E-AAA1-C85CA2C8D1C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G80:G83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26fe6-89bf-4fe1-aab9-79742e212883">
      <Terms xmlns="http://schemas.microsoft.com/office/infopath/2007/PartnerControls"/>
    </lcf76f155ced4ddcb4097134ff3c332f>
    <TaxCatchAll xmlns="c45bf8d7-b08a-4e09-b65b-7de9a18e19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DE44A9E93C50439054935E1C1CDA69" ma:contentTypeVersion="13" ma:contentTypeDescription="Create a new document." ma:contentTypeScope="" ma:versionID="76a739d9039fd73efb6cf264f4709a5c">
  <xsd:schema xmlns:xsd="http://www.w3.org/2001/XMLSchema" xmlns:xs="http://www.w3.org/2001/XMLSchema" xmlns:p="http://schemas.microsoft.com/office/2006/metadata/properties" xmlns:ns2="a4326fe6-89bf-4fe1-aab9-79742e212883" xmlns:ns3="c45bf8d7-b08a-4e09-b65b-7de9a18e19ce" targetNamespace="http://schemas.microsoft.com/office/2006/metadata/properties" ma:root="true" ma:fieldsID="fce246982f785bc3d86795865f2b9e21" ns2:_="" ns3:_="">
    <xsd:import namespace="a4326fe6-89bf-4fe1-aab9-79742e212883"/>
    <xsd:import namespace="c45bf8d7-b08a-4e09-b65b-7de9a18e1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6fe6-89bf-4fe1-aab9-79742e212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bf8d7-b08a-4e09-b65b-7de9a18e19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577f5-d4eb-4d6d-8622-8af9c0837732}" ma:internalName="TaxCatchAll" ma:showField="CatchAllData" ma:web="c45bf8d7-b08a-4e09-b65b-7de9a18e1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DB42F-B467-4F84-BEF2-FE51C6BCBA7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c45bf8d7-b08a-4e09-b65b-7de9a18e19ce"/>
    <ds:schemaRef ds:uri="a4326fe6-89bf-4fe1-aab9-79742e212883"/>
  </ds:schemaRefs>
</ds:datastoreItem>
</file>

<file path=customXml/itemProps2.xml><?xml version="1.0" encoding="utf-8"?>
<ds:datastoreItem xmlns:ds="http://schemas.openxmlformats.org/officeDocument/2006/customXml" ds:itemID="{B2374F89-2C0E-449D-9B6A-DA7BC3B416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8CB5A-830E-47C6-843E-7FE3D005F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26fe6-89bf-4fe1-aab9-79742e212883"/>
    <ds:schemaRef ds:uri="c45bf8d7-b08a-4e09-b65b-7de9a18e1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Plan</vt:lpstr>
      <vt:lpstr>'Project Plan'!prevWBS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2026-03-10T09:45:57Z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0x010100E0DE44A9E93C50439054935E1C1CDA69</vt:lpwstr>
  </property>
  <property fmtid="{D5CDD505-2E9C-101B-9397-08002B2CF9AE}" pid="3" name="MediaServiceImageTags">
    <vt:lpwstr/>
  </property>
</Properties>
</file>