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06"/>
  <workbookPr/>
  <mc:AlternateContent xmlns:mc="http://schemas.openxmlformats.org/markup-compatibility/2006">
    <mc:Choice Requires="x15">
      <x15ac:absPath xmlns:x15ac="http://schemas.microsoft.com/office/spreadsheetml/2010/11/ac" url="C:\Users\nancyb\Desktop\"/>
    </mc:Choice>
  </mc:AlternateContent>
  <xr:revisionPtr revIDLastSave="0" documentId="11_C5DCD1495185B4F446A6E6E8C66022CF8DD1D7A0" xr6:coauthVersionLast="47" xr6:coauthVersionMax="47" xr10:uidLastSave="{00000000-0000-0000-0000-000000000000}"/>
  <bookViews>
    <workbookView xWindow="1850" yWindow="1130" windowWidth="21600" windowHeight="11040" firstSheet="1" activeTab="1" xr2:uid="{00000000-000D-0000-FFFF-FFFF00000000}"/>
  </bookViews>
  <sheets>
    <sheet name="Notes page" sheetId="3" r:id="rId1"/>
    <sheet name="2022 workforce data" sheetId="6" r:id="rId2"/>
    <sheet name="2021 workforce data" sheetId="7" state="hidden" r:id="rId3"/>
    <sheet name="SUMMARY" sheetId="5" state="hidden"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8" i="5" l="1"/>
  <c r="S30" i="5"/>
  <c r="S19" i="5"/>
  <c r="AA15" i="5"/>
  <c r="Z15" i="5"/>
  <c r="AB15" i="5" s="1"/>
  <c r="AA14" i="5"/>
  <c r="Z14" i="5"/>
  <c r="AC14" i="5" s="1"/>
  <c r="S8" i="5"/>
  <c r="AA4" i="5"/>
  <c r="Z4" i="5"/>
  <c r="AA3" i="5"/>
  <c r="Z3" i="5"/>
  <c r="AC3" i="5" s="1"/>
  <c r="N54" i="7"/>
  <c r="P48" i="7" s="1"/>
  <c r="Q48" i="7" s="1"/>
  <c r="H52" i="7"/>
  <c r="D50" i="7"/>
  <c r="C50" i="7"/>
  <c r="B50" i="7"/>
  <c r="E50" i="7" s="1"/>
  <c r="E49" i="7"/>
  <c r="D49" i="7"/>
  <c r="U48" i="7"/>
  <c r="E48" i="7"/>
  <c r="D48" i="7"/>
  <c r="D41" i="7"/>
  <c r="C41" i="7"/>
  <c r="B41" i="7"/>
  <c r="E41" i="7" s="1"/>
  <c r="N40" i="7"/>
  <c r="E40" i="7"/>
  <c r="D40" i="7"/>
  <c r="K39" i="7"/>
  <c r="E39" i="7"/>
  <c r="D39" i="7"/>
  <c r="E38" i="7"/>
  <c r="D38" i="7"/>
  <c r="E37" i="7"/>
  <c r="D37" i="7"/>
  <c r="H36" i="7"/>
  <c r="E36" i="7"/>
  <c r="D36" i="7"/>
  <c r="E35" i="7"/>
  <c r="D35" i="7"/>
  <c r="U34" i="7"/>
  <c r="P34" i="7"/>
  <c r="Q34" i="7" s="1"/>
  <c r="E34" i="7"/>
  <c r="D34" i="7"/>
  <c r="E28" i="7"/>
  <c r="C28" i="7"/>
  <c r="D28" i="7" s="1"/>
  <c r="B28" i="7"/>
  <c r="N27" i="7"/>
  <c r="E27" i="7"/>
  <c r="D27" i="7"/>
  <c r="E26" i="7"/>
  <c r="D26" i="7"/>
  <c r="K25" i="7"/>
  <c r="H25" i="7"/>
  <c r="E25" i="7"/>
  <c r="D25" i="7"/>
  <c r="E24" i="7"/>
  <c r="D24" i="7"/>
  <c r="E23" i="7"/>
  <c r="D23" i="7"/>
  <c r="E22" i="7"/>
  <c r="D22" i="7"/>
  <c r="P21" i="7"/>
  <c r="Q21" i="7" s="1"/>
  <c r="U21" i="7" s="1"/>
  <c r="E21" i="7"/>
  <c r="D21" i="7"/>
  <c r="C15" i="7"/>
  <c r="B15" i="7"/>
  <c r="E15" i="7" s="1"/>
  <c r="N14" i="7"/>
  <c r="E14" i="7"/>
  <c r="D14" i="7"/>
  <c r="E13" i="7"/>
  <c r="D13" i="7"/>
  <c r="K12" i="7"/>
  <c r="H12" i="7"/>
  <c r="E12" i="7"/>
  <c r="D12" i="7"/>
  <c r="E11" i="7"/>
  <c r="D11" i="7"/>
  <c r="E10" i="7"/>
  <c r="D10" i="7"/>
  <c r="E9" i="7"/>
  <c r="D9" i="7"/>
  <c r="U8" i="7"/>
  <c r="P8" i="7"/>
  <c r="Q8" i="7" s="1"/>
  <c r="E8" i="7"/>
  <c r="D8" i="7"/>
  <c r="N58" i="6"/>
  <c r="P51" i="6" s="1"/>
  <c r="H55" i="6"/>
  <c r="W34" i="5" s="1"/>
  <c r="D52" i="6"/>
  <c r="C52" i="6"/>
  <c r="B52" i="6"/>
  <c r="E52" i="6" s="1"/>
  <c r="U51" i="6"/>
  <c r="E51" i="6"/>
  <c r="D51" i="6"/>
  <c r="N43" i="6"/>
  <c r="P36" i="6" s="1"/>
  <c r="C43" i="6"/>
  <c r="B43" i="6"/>
  <c r="E42" i="6"/>
  <c r="D42" i="6"/>
  <c r="K41" i="6"/>
  <c r="S26" i="5" s="1"/>
  <c r="E41" i="6"/>
  <c r="D41" i="6"/>
  <c r="E40" i="6"/>
  <c r="D40" i="6"/>
  <c r="E39" i="6"/>
  <c r="D39" i="6"/>
  <c r="H38" i="6"/>
  <c r="Y25" i="5" s="1"/>
  <c r="E38" i="6"/>
  <c r="D38" i="6"/>
  <c r="E37" i="6"/>
  <c r="D37" i="6"/>
  <c r="U36" i="6"/>
  <c r="E36" i="6"/>
  <c r="D36" i="6"/>
  <c r="N29" i="6"/>
  <c r="P22" i="6" s="1"/>
  <c r="C29" i="6"/>
  <c r="B29" i="6"/>
  <c r="D29" i="6" s="1"/>
  <c r="D28" i="6"/>
  <c r="E28" i="6" s="1"/>
  <c r="D27" i="6"/>
  <c r="E27" i="6" s="1"/>
  <c r="K26" i="6"/>
  <c r="W15" i="5" s="1"/>
  <c r="H26" i="6"/>
  <c r="S14" i="5" s="1"/>
  <c r="D26" i="6"/>
  <c r="E26" i="6" s="1"/>
  <c r="D25" i="6"/>
  <c r="E25" i="6" s="1"/>
  <c r="D24" i="6"/>
  <c r="E24" i="6" s="1"/>
  <c r="D23" i="6"/>
  <c r="E23" i="6" s="1"/>
  <c r="U22" i="6"/>
  <c r="E22" i="6"/>
  <c r="D22" i="6"/>
  <c r="N15" i="6"/>
  <c r="P8" i="6" s="1"/>
  <c r="C15" i="6"/>
  <c r="B15" i="6"/>
  <c r="D14" i="6"/>
  <c r="E14" i="6" s="1"/>
  <c r="D13" i="6"/>
  <c r="E13" i="6" s="1"/>
  <c r="K12" i="6"/>
  <c r="W4" i="5" s="1"/>
  <c r="H12" i="6"/>
  <c r="W3" i="5" s="1"/>
  <c r="D12" i="6"/>
  <c r="E12" i="6" s="1"/>
  <c r="D11" i="6"/>
  <c r="E11" i="6" s="1"/>
  <c r="D10" i="6"/>
  <c r="E10" i="6" s="1"/>
  <c r="D9" i="6"/>
  <c r="E9" i="6" s="1"/>
  <c r="U8" i="6"/>
  <c r="E8" i="6"/>
  <c r="D8" i="6"/>
  <c r="T38" i="5" l="1"/>
  <c r="Q51" i="6"/>
  <c r="U38" i="5" s="1"/>
  <c r="D43" i="6"/>
  <c r="AB14" i="5"/>
  <c r="AB3" i="5"/>
  <c r="T8" i="5"/>
  <c r="Q8" i="6"/>
  <c r="U8" i="5" s="1"/>
  <c r="Q36" i="6"/>
  <c r="U30" i="5" s="1"/>
  <c r="T30" i="5"/>
  <c r="Q22" i="6"/>
  <c r="U19" i="5" s="1"/>
  <c r="T19" i="5"/>
  <c r="D15" i="6"/>
  <c r="E15" i="6" s="1"/>
  <c r="E29" i="6"/>
  <c r="E43" i="6"/>
  <c r="T14" i="5"/>
  <c r="S15" i="5"/>
  <c r="AC15" i="5"/>
  <c r="T26" i="5"/>
  <c r="S34" i="5"/>
  <c r="U14" i="5"/>
  <c r="T15" i="5"/>
  <c r="U26" i="5"/>
  <c r="T34" i="5"/>
  <c r="S3" i="5"/>
  <c r="AB4" i="5"/>
  <c r="AC4" i="5" s="1"/>
  <c r="V14" i="5"/>
  <c r="U15" i="5"/>
  <c r="V26" i="5"/>
  <c r="U34" i="5"/>
  <c r="D15" i="7"/>
  <c r="T3" i="5"/>
  <c r="S4" i="5"/>
  <c r="W14" i="5"/>
  <c r="V15" i="5"/>
  <c r="W26" i="5"/>
  <c r="V34" i="5"/>
  <c r="U3" i="5"/>
  <c r="T4" i="5"/>
  <c r="S25" i="5"/>
  <c r="X26" i="5"/>
  <c r="V3" i="5"/>
  <c r="U4" i="5"/>
  <c r="X25" i="5"/>
  <c r="V4" i="5"/>
</calcChain>
</file>

<file path=xl/sharedStrings.xml><?xml version="1.0" encoding="utf-8"?>
<sst xmlns="http://schemas.openxmlformats.org/spreadsheetml/2006/main" count="521" uniqueCount="120">
  <si>
    <r>
      <rPr>
        <b/>
        <u/>
        <sz val="12"/>
        <color theme="1"/>
        <rFont val="Arial"/>
        <family val="2"/>
      </rPr>
      <t>GUIDANCE AND INFORMATION</t>
    </r>
    <r>
      <rPr>
        <b/>
        <sz val="12"/>
        <color theme="1"/>
        <rFont val="Arial"/>
        <family val="2"/>
      </rPr>
      <t xml:space="preserve">
This template has been developed to support the safe delivery of care inspections with focus on workforce pressures.                                         Please complete the 2022 workforce data page for XXX                                                                                                                                                                                      
                                                                                                                                                                                                                                                   The purpose of requesting this level of detailed workforce data and analysis is to understand the current workforce pressures at site level, this provides local context and understanding of the workforce pressurs, whilst undertaking the safe delivery of care inspections.  
</t>
    </r>
  </si>
  <si>
    <t xml:space="preserve"> </t>
  </si>
  <si>
    <t>The workforce data is for clinical staff only working within in-patient wards and out-patient clinics.</t>
  </si>
  <si>
    <t xml:space="preserve">Only enter workforce data in the white cells, the grey cells with auto-populate. </t>
  </si>
  <si>
    <t>When there are no such staffing grades/types - please enter "0"</t>
  </si>
  <si>
    <t>If the staff groups have no Predicted Absence Allowance PAA built in - please enter "0"</t>
  </si>
  <si>
    <t>Domestic staff are for the full site.</t>
  </si>
  <si>
    <t xml:space="preserve">Contact Details </t>
  </si>
  <si>
    <t>Please contact nancy.burns2@nhs.scot if you have any workforce data submission concerns and/or would like to offer comments/feedback on this workforce data submission template</t>
  </si>
  <si>
    <t xml:space="preserve">Workforce data - Site </t>
  </si>
  <si>
    <t xml:space="preserve">Nursing posts </t>
  </si>
  <si>
    <r>
      <t xml:space="preserve">Enter Whole Time Equivalent </t>
    </r>
    <r>
      <rPr>
        <b/>
        <sz val="11"/>
        <color theme="1"/>
        <rFont val="Arial"/>
        <family val="2"/>
      </rPr>
      <t xml:space="preserve"> </t>
    </r>
  </si>
  <si>
    <t xml:space="preserve">Enter Whole Time Equivalent </t>
  </si>
  <si>
    <t>Enter percentages for each category</t>
  </si>
  <si>
    <t xml:space="preserve">Please enter using percentages </t>
  </si>
  <si>
    <t>Total sickness absence
(auto-populated)</t>
  </si>
  <si>
    <t>Nursing</t>
  </si>
  <si>
    <t xml:space="preserve">Enter Funded Establishment WTE </t>
  </si>
  <si>
    <t>Enter Actual Funded Staff in Post WTE</t>
  </si>
  <si>
    <t>Vacancies WTE
(auto-populated)</t>
  </si>
  <si>
    <t xml:space="preserve">Vacancy Factor % 
(auto-populated) </t>
  </si>
  <si>
    <t>Supplementary Band 8 - 5</t>
  </si>
  <si>
    <t>Enter WTE</t>
  </si>
  <si>
    <t xml:space="preserve">Supplementary Band 4 - 2 </t>
  </si>
  <si>
    <t xml:space="preserve">Predicted Absence Categories </t>
  </si>
  <si>
    <r>
      <t xml:space="preserve">Enter </t>
    </r>
    <r>
      <rPr>
        <b/>
        <sz val="11"/>
        <color theme="1"/>
        <rFont val="Arial"/>
        <family val="2"/>
      </rPr>
      <t>actual</t>
    </r>
    <r>
      <rPr>
        <sz val="11"/>
        <color theme="1"/>
        <rFont val="Arial"/>
        <family val="2"/>
      </rPr>
      <t xml:space="preserve"> absences for each category in percentages</t>
    </r>
  </si>
  <si>
    <t>Enter agreed Board PAA</t>
  </si>
  <si>
    <t>Total of Actual PAA 
(auto-populated)</t>
  </si>
  <si>
    <t>Difference</t>
  </si>
  <si>
    <t>Enter long term sickness absence %</t>
  </si>
  <si>
    <t>Enter short term sickness absence %</t>
  </si>
  <si>
    <t xml:space="preserve">AFC Band 8 (a, b, c) </t>
  </si>
  <si>
    <t xml:space="preserve">Agency </t>
  </si>
  <si>
    <t>Sickness</t>
  </si>
  <si>
    <t xml:space="preserve">AFC Band 7 </t>
  </si>
  <si>
    <t xml:space="preserve">Staff Bank </t>
  </si>
  <si>
    <t>Annual leave</t>
  </si>
  <si>
    <t xml:space="preserve">AFC Band 6 </t>
  </si>
  <si>
    <t>Extra/excess Hours</t>
  </si>
  <si>
    <t>Extra Hours</t>
  </si>
  <si>
    <t>Study leave</t>
  </si>
  <si>
    <t>AFC Band 5 Staff Nurse</t>
  </si>
  <si>
    <t xml:space="preserve">Overtime </t>
  </si>
  <si>
    <t>Special leave</t>
  </si>
  <si>
    <t>AFC Band 4 Healthcare Support Worker</t>
  </si>
  <si>
    <t xml:space="preserve">Total </t>
  </si>
  <si>
    <t>Maternity/Paternity</t>
  </si>
  <si>
    <t>AFC Band 3 Healthcare Support Worker</t>
  </si>
  <si>
    <t>Covid leave 0%</t>
  </si>
  <si>
    <t xml:space="preserve">AFC Band 2 Healthcare Support Worker </t>
  </si>
  <si>
    <t>Other</t>
  </si>
  <si>
    <t xml:space="preserve">Total (auto-populated) </t>
  </si>
  <si>
    <t xml:space="preserve">Allied Health  Professional Posts </t>
  </si>
  <si>
    <t xml:space="preserve">Allied Health Professionals </t>
  </si>
  <si>
    <t xml:space="preserve">Enter WTE </t>
  </si>
  <si>
    <t>Enter agreed Board PAA - if no PAA built in enter 0</t>
  </si>
  <si>
    <t>AFC Band 7</t>
  </si>
  <si>
    <t xml:space="preserve">AFC Band 5 </t>
  </si>
  <si>
    <t xml:space="preserve">AFC Band 4 </t>
  </si>
  <si>
    <t xml:space="preserve">AFC Band 3 </t>
  </si>
  <si>
    <t xml:space="preserve">AFC Band 2 </t>
  </si>
  <si>
    <t xml:space="preserve">Medical Staff </t>
  </si>
  <si>
    <r>
      <t xml:space="preserve">Enter Whole Time Equivalent </t>
    </r>
    <r>
      <rPr>
        <b/>
        <sz val="11"/>
        <color theme="1"/>
        <rFont val="Arial"/>
        <family val="2"/>
      </rPr>
      <t/>
    </r>
  </si>
  <si>
    <t xml:space="preserve">Medical staff </t>
  </si>
  <si>
    <t xml:space="preserve">Supplementary Staffing Consultants </t>
  </si>
  <si>
    <t xml:space="preserve">Supplementary Staffing
All other staff grades </t>
  </si>
  <si>
    <t xml:space="preserve">Consultant </t>
  </si>
  <si>
    <t xml:space="preserve">Locum </t>
  </si>
  <si>
    <t>Speciality Registrars (trainees)</t>
  </si>
  <si>
    <t>FY1 and FY 2</t>
  </si>
  <si>
    <t xml:space="preserve">Staff Grade </t>
  </si>
  <si>
    <t>Clinical fellows</t>
  </si>
  <si>
    <t>Associate specialists</t>
  </si>
  <si>
    <t xml:space="preserve">Domestic Staff </t>
  </si>
  <si>
    <r>
      <t xml:space="preserve">Enter Whole Time Equivalent </t>
    </r>
    <r>
      <rPr>
        <b/>
        <sz val="11"/>
        <color theme="1"/>
        <rFont val="Arial"/>
        <family val="2"/>
      </rPr>
      <t xml:space="preserve">SITE only </t>
    </r>
  </si>
  <si>
    <t xml:space="preserve">All domestic staff </t>
  </si>
  <si>
    <t xml:space="preserve">All other domestic staff </t>
  </si>
  <si>
    <t xml:space="preserve">Other </t>
  </si>
  <si>
    <t>Nursing Posts</t>
  </si>
  <si>
    <t>AFC Band 7 Senior Charge Nurse</t>
  </si>
  <si>
    <t>AFC Band 6 Charge Nurse</t>
  </si>
  <si>
    <t xml:space="preserve">Allied Healthcare Professional Posts </t>
  </si>
  <si>
    <t xml:space="preserve">Allied Healthcare Professionals </t>
  </si>
  <si>
    <r>
      <t xml:space="preserve">Enter Whole Time Equivalent </t>
    </r>
    <r>
      <rPr>
        <b/>
        <sz val="11"/>
        <color theme="1"/>
        <rFont val="Arial"/>
        <family val="2"/>
      </rPr>
      <t>NHS BOARD</t>
    </r>
    <r>
      <rPr>
        <sz val="11"/>
        <color theme="1"/>
        <rFont val="Arial"/>
        <family val="2"/>
      </rPr>
      <t xml:space="preserve"> </t>
    </r>
  </si>
  <si>
    <t>Team Leaders</t>
  </si>
  <si>
    <t xml:space="preserve"> Nursing Posts</t>
  </si>
  <si>
    <t xml:space="preserve">Differences between 2021 and 2022 </t>
  </si>
  <si>
    <t xml:space="preserve">Supplementary Staffing </t>
  </si>
  <si>
    <t>Vacancies</t>
  </si>
  <si>
    <t xml:space="preserve">Funded Establishment </t>
  </si>
  <si>
    <t>Actual Staff in Post</t>
  </si>
  <si>
    <t xml:space="preserve">Total Vacancies </t>
  </si>
  <si>
    <t>Vacancy Factor</t>
  </si>
  <si>
    <t>Total WTE</t>
  </si>
  <si>
    <t>Agency %</t>
  </si>
  <si>
    <t>Staff Bank %</t>
  </si>
  <si>
    <t>Extra Hours %</t>
  </si>
  <si>
    <t>Overtime %</t>
  </si>
  <si>
    <t>Total Funded WTE</t>
  </si>
  <si>
    <t>Actual Total WTE</t>
  </si>
  <si>
    <t>Total Vacancy</t>
  </si>
  <si>
    <t>Percentage</t>
  </si>
  <si>
    <t>Band 8 - Band 5</t>
  </si>
  <si>
    <t>Band 7 - Band 5</t>
  </si>
  <si>
    <t>Band 4 - Band 2</t>
  </si>
  <si>
    <t>Predicated Absence Allowance</t>
  </si>
  <si>
    <t>Staff</t>
  </si>
  <si>
    <t>Board PAA</t>
  </si>
  <si>
    <t>Actual PAA</t>
  </si>
  <si>
    <t xml:space="preserve">Difference </t>
  </si>
  <si>
    <t>All Nursing Staff</t>
  </si>
  <si>
    <t>All AHP Staff</t>
  </si>
  <si>
    <t>Locum %</t>
  </si>
  <si>
    <t>Other %</t>
  </si>
  <si>
    <t>Consultants</t>
  </si>
  <si>
    <t xml:space="preserve">ST 1 - ST 6 </t>
  </si>
  <si>
    <t>All other staff grades</t>
  </si>
  <si>
    <t>FY1 and 2</t>
  </si>
  <si>
    <t>All Medical Staff</t>
  </si>
  <si>
    <t>All Domestic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</si>
</sst>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font>
      <sz val="11"/>
      <color theme="1"/>
      <name val="Calibri"/>
      <family val="2"/>
      <scheme val="minor"/>
    </font>
    <font>
      <sz val="10"/>
      <color theme="1"/>
      <name val="Arial"/>
      <family val="2"/>
    </font>
    <font>
      <sz val="10"/>
      <color rgb="FF000000"/>
      <name val="Arial"/>
      <family val="2"/>
    </font>
    <font>
      <sz val="11"/>
      <color rgb="FF000000"/>
      <name val="Calibri"/>
      <family val="2"/>
      <scheme val="minor"/>
    </font>
    <font>
      <sz val="11"/>
      <color theme="1"/>
      <name val="Arial"/>
      <family val="2"/>
    </font>
    <font>
      <sz val="9"/>
      <color theme="1"/>
      <name val="Arial"/>
      <family val="2"/>
    </font>
    <font>
      <b/>
      <sz val="12"/>
      <color theme="1"/>
      <name val="Arial"/>
      <family val="2"/>
    </font>
    <font>
      <b/>
      <u/>
      <sz val="12"/>
      <color theme="1"/>
      <name val="Arial"/>
      <family val="2"/>
    </font>
    <font>
      <b/>
      <sz val="12"/>
      <name val="Arial"/>
      <family val="2"/>
    </font>
    <font>
      <b/>
      <sz val="11"/>
      <color theme="1"/>
      <name val="Arial"/>
      <family val="2"/>
    </font>
    <font>
      <sz val="11"/>
      <name val="Arial"/>
      <family val="2"/>
    </font>
    <font>
      <sz val="14"/>
      <color theme="1"/>
      <name val="Arial"/>
      <family val="2"/>
    </font>
    <font>
      <sz val="12"/>
      <color theme="1"/>
      <name val="Arial"/>
      <family val="2"/>
    </font>
    <font>
      <sz val="16"/>
      <color theme="1"/>
      <name val="Arial"/>
      <family val="2"/>
    </font>
    <font>
      <sz val="16"/>
      <color theme="1"/>
      <name val="Calibri"/>
      <family val="2"/>
      <scheme val="minor"/>
    </font>
    <font>
      <sz val="11"/>
      <color rgb="FF000000"/>
      <name val="Arial"/>
      <family val="2"/>
    </font>
    <font>
      <sz val="11"/>
      <color theme="1"/>
      <name val="Calibri"/>
      <family val="2"/>
      <scheme val="minor"/>
    </font>
    <font>
      <b/>
      <sz val="11"/>
      <color theme="1"/>
      <name val="Ara"/>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FFF99"/>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AD0FC"/>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rgb="FFFFFFFF"/>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xf numFmtId="9" fontId="16" fillId="0" borderId="0" applyFont="0" applyFill="0" applyBorder="0" applyAlignment="0" applyProtection="0"/>
  </cellStyleXfs>
  <cellXfs count="254">
    <xf numFmtId="0" fontId="0" fillId="0" borderId="0" xfId="0"/>
    <xf numFmtId="0" fontId="0" fillId="3" borderId="0" xfId="0" applyFill="1"/>
    <xf numFmtId="0" fontId="12" fillId="3" borderId="1" xfId="0" applyFont="1" applyFill="1" applyBorder="1"/>
    <xf numFmtId="0" fontId="12" fillId="3" borderId="9" xfId="0" applyFont="1" applyFill="1" applyBorder="1"/>
    <xf numFmtId="0" fontId="12" fillId="3" borderId="18" xfId="0" applyFont="1" applyFill="1" applyBorder="1"/>
    <xf numFmtId="0" fontId="12" fillId="3" borderId="10" xfId="0" applyFont="1" applyFill="1" applyBorder="1"/>
    <xf numFmtId="0" fontId="4" fillId="3" borderId="18" xfId="0" applyFont="1" applyFill="1" applyBorder="1"/>
    <xf numFmtId="0" fontId="4" fillId="3" borderId="10" xfId="0" applyFont="1" applyFill="1" applyBorder="1"/>
    <xf numFmtId="0" fontId="4" fillId="12" borderId="1" xfId="0" applyFont="1" applyFill="1" applyBorder="1" applyAlignment="1">
      <alignment horizontal="center" wrapText="1"/>
    </xf>
    <xf numFmtId="0" fontId="8" fillId="6" borderId="1" xfId="0" applyFont="1" applyFill="1" applyBorder="1" applyAlignment="1">
      <alignment horizontal="center" vertical="center" wrapText="1"/>
    </xf>
    <xf numFmtId="0" fontId="4" fillId="2" borderId="1" xfId="0" applyFont="1" applyFill="1" applyBorder="1" applyAlignment="1">
      <alignment horizontal="center" wrapText="1"/>
    </xf>
    <xf numFmtId="0" fontId="4" fillId="11" borderId="1" xfId="0" applyFont="1" applyFill="1" applyBorder="1" applyAlignment="1">
      <alignment horizontal="center" vertical="center" wrapText="1"/>
    </xf>
    <xf numFmtId="0" fontId="10" fillId="6" borderId="1" xfId="0" applyFont="1" applyFill="1" applyBorder="1" applyAlignment="1">
      <alignment vertical="center" wrapText="1"/>
    </xf>
    <xf numFmtId="164" fontId="4" fillId="12" borderId="1" xfId="0" applyNumberFormat="1" applyFont="1" applyFill="1" applyBorder="1" applyAlignment="1">
      <alignment horizontal="center"/>
    </xf>
    <xf numFmtId="0" fontId="4" fillId="6" borderId="1" xfId="0" applyFont="1" applyFill="1" applyBorder="1"/>
    <xf numFmtId="0" fontId="4" fillId="6" borderId="1" xfId="0" applyFont="1" applyFill="1" applyBorder="1" applyAlignment="1">
      <alignment vertical="center" wrapText="1"/>
    </xf>
    <xf numFmtId="0" fontId="4" fillId="12" borderId="1" xfId="0" applyFont="1" applyFill="1" applyBorder="1" applyAlignment="1">
      <alignment vertical="center" wrapText="1"/>
    </xf>
    <xf numFmtId="165" fontId="4" fillId="12" borderId="1" xfId="0" applyNumberFormat="1" applyFont="1" applyFill="1" applyBorder="1" applyAlignment="1">
      <alignment horizontal="center"/>
    </xf>
    <xf numFmtId="165" fontId="4" fillId="3" borderId="1" xfId="0" applyNumberFormat="1" applyFont="1" applyFill="1" applyBorder="1" applyAlignment="1" applyProtection="1">
      <alignment horizontal="center" wrapText="1"/>
      <protection locked="0"/>
    </xf>
    <xf numFmtId="165" fontId="15" fillId="3" borderId="1" xfId="0" applyNumberFormat="1" applyFont="1" applyFill="1" applyBorder="1" applyAlignment="1" applyProtection="1">
      <alignment horizontal="center"/>
      <protection locked="0"/>
    </xf>
    <xf numFmtId="165" fontId="15" fillId="3" borderId="1" xfId="0" applyNumberFormat="1" applyFont="1" applyFill="1" applyBorder="1" applyAlignment="1" applyProtection="1">
      <alignment horizontal="center" wrapText="1"/>
      <protection locked="0"/>
    </xf>
    <xf numFmtId="0" fontId="4" fillId="3" borderId="1" xfId="0" applyFont="1" applyFill="1" applyBorder="1" applyAlignment="1" applyProtection="1">
      <alignment horizontal="center"/>
      <protection locked="0"/>
    </xf>
    <xf numFmtId="0" fontId="4" fillId="3" borderId="1" xfId="0" applyFont="1" applyFill="1" applyBorder="1" applyAlignment="1" applyProtection="1">
      <alignment horizontal="center" vertical="center"/>
      <protection locked="0"/>
    </xf>
    <xf numFmtId="10" fontId="4" fillId="3" borderId="1" xfId="0" applyNumberFormat="1" applyFont="1" applyFill="1" applyBorder="1" applyAlignment="1" applyProtection="1">
      <alignment horizontal="center" vertical="center"/>
      <protection locked="0"/>
    </xf>
    <xf numFmtId="10" fontId="4" fillId="3" borderId="1"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wrapText="1"/>
      <protection locked="0"/>
    </xf>
    <xf numFmtId="0" fontId="4" fillId="3" borderId="1" xfId="0" applyFont="1" applyFill="1" applyBorder="1" applyAlignment="1" applyProtection="1">
      <alignment horizontal="center" vertical="center" wrapText="1"/>
      <protection locked="0"/>
    </xf>
    <xf numFmtId="10" fontId="4" fillId="3" borderId="2" xfId="0" applyNumberFormat="1" applyFon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10" fontId="4" fillId="3" borderId="1" xfId="0" applyNumberFormat="1" applyFont="1" applyFill="1" applyBorder="1" applyAlignment="1" applyProtection="1">
      <alignment horizontal="center"/>
      <protection locked="0"/>
    </xf>
    <xf numFmtId="10" fontId="4" fillId="3" borderId="10" xfId="0" applyNumberFormat="1" applyFont="1" applyFill="1" applyBorder="1" applyAlignment="1" applyProtection="1">
      <alignment horizontal="center" vertical="center" wrapText="1"/>
      <protection locked="0"/>
    </xf>
    <xf numFmtId="0" fontId="0" fillId="3" borderId="1" xfId="0" applyFill="1" applyBorder="1" applyAlignment="1" applyProtection="1">
      <alignment horizontal="center"/>
      <protection locked="0"/>
    </xf>
    <xf numFmtId="165" fontId="15" fillId="3" borderId="3" xfId="0" applyNumberFormat="1" applyFont="1" applyFill="1" applyBorder="1" applyAlignment="1" applyProtection="1">
      <alignment horizontal="center"/>
      <protection locked="0"/>
    </xf>
    <xf numFmtId="0" fontId="4" fillId="10" borderId="1" xfId="0" applyFont="1" applyFill="1" applyBorder="1" applyAlignment="1">
      <alignment horizontal="center"/>
    </xf>
    <xf numFmtId="0" fontId="0" fillId="10" borderId="1" xfId="0" applyFill="1" applyBorder="1" applyAlignment="1">
      <alignment vertical="center"/>
    </xf>
    <xf numFmtId="0" fontId="4" fillId="2"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14"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14" borderId="1" xfId="0" applyFont="1" applyFill="1" applyBorder="1"/>
    <xf numFmtId="10" fontId="4" fillId="12" borderId="1" xfId="0" applyNumberFormat="1" applyFont="1" applyFill="1" applyBorder="1" applyAlignment="1">
      <alignment horizontal="center" vertical="center" wrapText="1"/>
    </xf>
    <xf numFmtId="9" fontId="0" fillId="12" borderId="1" xfId="1" applyFont="1" applyFill="1" applyBorder="1" applyAlignment="1" applyProtection="1">
      <alignment horizontal="center" vertical="center"/>
    </xf>
    <xf numFmtId="0" fontId="4" fillId="14" borderId="2" xfId="0" applyFont="1" applyFill="1" applyBorder="1"/>
    <xf numFmtId="0" fontId="4" fillId="12" borderId="1" xfId="0" applyFont="1" applyFill="1" applyBorder="1" applyAlignment="1">
      <alignment horizontal="center"/>
    </xf>
    <xf numFmtId="0" fontId="0" fillId="12" borderId="1" xfId="0" applyFill="1" applyBorder="1" applyAlignment="1">
      <alignment horizontal="center" vertical="center"/>
    </xf>
    <xf numFmtId="0" fontId="1" fillId="3" borderId="0" xfId="0" applyFont="1" applyFill="1" applyAlignment="1">
      <alignment vertical="center" wrapText="1"/>
    </xf>
    <xf numFmtId="0" fontId="4" fillId="12" borderId="1" xfId="0" applyFont="1" applyFill="1" applyBorder="1"/>
    <xf numFmtId="10" fontId="4" fillId="12" borderId="1" xfId="0" applyNumberFormat="1" applyFont="1" applyFill="1" applyBorder="1" applyAlignment="1">
      <alignment horizontal="center" vertical="center"/>
    </xf>
    <xf numFmtId="2" fontId="2" fillId="3" borderId="0" xfId="0" applyNumberFormat="1" applyFont="1" applyFill="1" applyAlignment="1">
      <alignment horizontal="center" vertical="center"/>
    </xf>
    <xf numFmtId="0" fontId="2" fillId="3" borderId="0" xfId="0" applyFont="1" applyFill="1" applyAlignment="1">
      <alignment horizontal="center" vertical="center"/>
    </xf>
    <xf numFmtId="0" fontId="10" fillId="6" borderId="1" xfId="0" applyFont="1" applyFill="1" applyBorder="1" applyAlignment="1">
      <alignment horizontal="left" vertical="center" wrapText="1"/>
    </xf>
    <xf numFmtId="0" fontId="0" fillId="3" borderId="0" xfId="0" applyFill="1" applyAlignment="1">
      <alignment horizontal="center"/>
    </xf>
    <xf numFmtId="0" fontId="4" fillId="3" borderId="0" xfId="0" applyFont="1" applyFill="1" applyAlignment="1">
      <alignment vertical="center" wrapText="1"/>
    </xf>
    <xf numFmtId="165" fontId="0" fillId="3" borderId="0" xfId="0" applyNumberFormat="1" applyFill="1" applyAlignment="1">
      <alignment horizontal="center"/>
    </xf>
    <xf numFmtId="0" fontId="5" fillId="3" borderId="0" xfId="0" applyFont="1" applyFill="1" applyAlignment="1">
      <alignment horizontal="center" wrapText="1"/>
    </xf>
    <xf numFmtId="0" fontId="0" fillId="10" borderId="2" xfId="0" applyFill="1" applyBorder="1" applyAlignment="1">
      <alignment vertical="center"/>
    </xf>
    <xf numFmtId="0" fontId="4" fillId="14" borderId="3" xfId="0" applyFont="1" applyFill="1" applyBorder="1" applyAlignment="1">
      <alignment horizontal="center" vertical="center" wrapText="1"/>
    </xf>
    <xf numFmtId="165" fontId="4" fillId="12" borderId="1" xfId="0" applyNumberFormat="1" applyFont="1" applyFill="1" applyBorder="1" applyAlignment="1">
      <alignment horizontal="center" wrapText="1"/>
    </xf>
    <xf numFmtId="164" fontId="4" fillId="12" borderId="3" xfId="0" applyNumberFormat="1" applyFont="1" applyFill="1" applyBorder="1" applyAlignment="1">
      <alignment horizontal="center"/>
    </xf>
    <xf numFmtId="0" fontId="4" fillId="3" borderId="1" xfId="0" applyFont="1" applyFill="1" applyBorder="1" applyAlignment="1">
      <alignment horizontal="left" vertical="center" wrapText="1"/>
    </xf>
    <xf numFmtId="10" fontId="4" fillId="12" borderId="1" xfId="0" applyNumberFormat="1" applyFont="1" applyFill="1" applyBorder="1" applyAlignment="1">
      <alignment horizontal="center" wrapText="1"/>
    </xf>
    <xf numFmtId="9" fontId="4" fillId="12" borderId="1" xfId="1" applyFont="1" applyFill="1" applyBorder="1" applyAlignment="1" applyProtection="1">
      <alignment horizontal="center" vertical="center"/>
    </xf>
    <xf numFmtId="0" fontId="4" fillId="6" borderId="3" xfId="0" applyFont="1" applyFill="1" applyBorder="1" applyAlignment="1">
      <alignment vertical="center" wrapText="1"/>
    </xf>
    <xf numFmtId="0" fontId="4" fillId="15" borderId="1" xfId="0" applyFont="1" applyFill="1" applyBorder="1" applyAlignment="1">
      <alignment horizontal="left"/>
    </xf>
    <xf numFmtId="0" fontId="4" fillId="15" borderId="1" xfId="0" applyFont="1" applyFill="1" applyBorder="1" applyAlignment="1">
      <alignment horizontal="center"/>
    </xf>
    <xf numFmtId="0" fontId="4" fillId="3" borderId="0" xfId="0" applyFont="1" applyFill="1" applyAlignment="1">
      <alignment horizontal="center"/>
    </xf>
    <xf numFmtId="0" fontId="4" fillId="3" borderId="0" xfId="0" applyFont="1" applyFill="1" applyAlignment="1">
      <alignment horizontal="left" vertical="center" wrapText="1"/>
    </xf>
    <xf numFmtId="10" fontId="4" fillId="15" borderId="1" xfId="0" applyNumberFormat="1" applyFont="1" applyFill="1" applyBorder="1" applyAlignment="1">
      <alignment horizontal="center"/>
    </xf>
    <xf numFmtId="0" fontId="4" fillId="3" borderId="0" xfId="0" applyFont="1" applyFill="1"/>
    <xf numFmtId="10" fontId="4" fillId="3" borderId="0" xfId="0" applyNumberFormat="1" applyFont="1" applyFill="1" applyAlignment="1">
      <alignment horizontal="center"/>
    </xf>
    <xf numFmtId="0" fontId="4" fillId="10" borderId="11" xfId="0" applyFont="1" applyFill="1" applyBorder="1" applyAlignment="1">
      <alignment horizontal="center"/>
    </xf>
    <xf numFmtId="0" fontId="4" fillId="10" borderId="2" xfId="0" applyFont="1" applyFill="1" applyBorder="1" applyAlignment="1">
      <alignment vertical="center"/>
    </xf>
    <xf numFmtId="0" fontId="4" fillId="2" borderId="3"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0" fontId="1" fillId="3" borderId="0" xfId="0" applyFont="1" applyFill="1" applyAlignment="1">
      <alignment horizontal="left" vertical="center" wrapText="1"/>
    </xf>
    <xf numFmtId="0" fontId="4" fillId="3" borderId="0" xfId="0" applyFont="1" applyFill="1" applyAlignment="1">
      <alignment horizontal="left" vertical="center"/>
    </xf>
    <xf numFmtId="9" fontId="4" fillId="12" borderId="1" xfId="1" applyFont="1" applyFill="1" applyBorder="1" applyAlignment="1" applyProtection="1">
      <alignment horizontal="center"/>
    </xf>
    <xf numFmtId="165" fontId="15" fillId="12" borderId="1" xfId="0" applyNumberFormat="1" applyFont="1" applyFill="1" applyBorder="1" applyAlignment="1">
      <alignment horizontal="center"/>
    </xf>
    <xf numFmtId="0" fontId="0" fillId="3" borderId="0" xfId="0" applyFill="1" applyAlignment="1">
      <alignment horizontal="left" vertical="center"/>
    </xf>
    <xf numFmtId="165" fontId="2" fillId="3" borderId="0" xfId="0" applyNumberFormat="1" applyFont="1" applyFill="1" applyAlignment="1">
      <alignment horizontal="center"/>
    </xf>
    <xf numFmtId="164" fontId="0" fillId="3" borderId="0" xfId="0" applyNumberFormat="1" applyFill="1" applyAlignment="1">
      <alignment horizontal="center"/>
    </xf>
    <xf numFmtId="165" fontId="3" fillId="3" borderId="0" xfId="0" applyNumberFormat="1" applyFont="1" applyFill="1" applyAlignment="1">
      <alignment horizontal="center" wrapText="1"/>
    </xf>
    <xf numFmtId="0" fontId="4" fillId="12" borderId="1" xfId="0" applyFont="1" applyFill="1" applyBorder="1" applyAlignment="1">
      <alignment horizontal="left" vertical="center" wrapText="1"/>
    </xf>
    <xf numFmtId="0" fontId="0" fillId="3" borderId="0" xfId="0" applyFill="1" applyAlignment="1">
      <alignment horizontal="left"/>
    </xf>
    <xf numFmtId="10" fontId="4" fillId="12" borderId="1" xfId="0" applyNumberFormat="1" applyFont="1" applyFill="1" applyBorder="1" applyAlignment="1">
      <alignment horizontal="center"/>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9" fontId="4" fillId="3" borderId="1" xfId="0" applyNumberFormat="1" applyFont="1" applyFill="1" applyBorder="1" applyAlignment="1" applyProtection="1">
      <alignment horizontal="center" vertical="center"/>
      <protection locked="0"/>
    </xf>
    <xf numFmtId="9" fontId="4" fillId="3" borderId="1" xfId="1" applyFont="1" applyFill="1" applyBorder="1" applyAlignment="1" applyProtection="1">
      <alignment horizontal="center" vertical="center"/>
      <protection locked="0"/>
    </xf>
    <xf numFmtId="0" fontId="4" fillId="12" borderId="1" xfId="0" applyFont="1" applyFill="1" applyBorder="1" applyAlignment="1">
      <alignment horizontal="center" vertical="center" wrapText="1"/>
    </xf>
    <xf numFmtId="0" fontId="4" fillId="12" borderId="1" xfId="0" applyFont="1" applyFill="1" applyBorder="1" applyAlignment="1">
      <alignment horizontal="center" vertical="center"/>
    </xf>
    <xf numFmtId="165" fontId="4" fillId="3" borderId="1" xfId="0" applyNumberFormat="1" applyFont="1" applyFill="1" applyBorder="1" applyAlignment="1" applyProtection="1">
      <alignment horizontal="center"/>
      <protection locked="0"/>
    </xf>
    <xf numFmtId="165" fontId="4" fillId="3" borderId="1" xfId="0" applyNumberFormat="1" applyFont="1" applyFill="1" applyBorder="1" applyAlignment="1" applyProtection="1">
      <alignment horizontal="center" vertical="center"/>
      <protection locked="0"/>
    </xf>
    <xf numFmtId="165" fontId="4" fillId="3" borderId="1" xfId="0" applyNumberFormat="1" applyFont="1" applyFill="1" applyBorder="1" applyAlignment="1" applyProtection="1">
      <alignment horizontal="center" vertical="center" wrapText="1"/>
      <protection locked="0"/>
    </xf>
    <xf numFmtId="165" fontId="4" fillId="12" borderId="1" xfId="0" applyNumberFormat="1" applyFont="1" applyFill="1" applyBorder="1" applyAlignment="1">
      <alignment horizontal="center" vertical="center"/>
    </xf>
    <xf numFmtId="165" fontId="4" fillId="15" borderId="1" xfId="0" applyNumberFormat="1" applyFont="1" applyFill="1" applyBorder="1" applyAlignment="1">
      <alignment horizontal="center"/>
    </xf>
    <xf numFmtId="164" fontId="4" fillId="3" borderId="1" xfId="0" applyNumberFormat="1" applyFont="1" applyFill="1" applyBorder="1" applyAlignment="1" applyProtection="1">
      <alignment horizontal="center" vertical="center"/>
      <protection locked="0"/>
    </xf>
    <xf numFmtId="164" fontId="4" fillId="3" borderId="2" xfId="0" applyNumberFormat="1" applyFont="1" applyFill="1" applyBorder="1" applyAlignment="1" applyProtection="1">
      <alignment horizontal="center" vertical="center"/>
      <protection locked="0"/>
    </xf>
    <xf numFmtId="164" fontId="4" fillId="12" borderId="1" xfId="0" applyNumberFormat="1" applyFont="1" applyFill="1" applyBorder="1" applyAlignment="1">
      <alignment horizontal="center" vertical="center"/>
    </xf>
    <xf numFmtId="164" fontId="4" fillId="3" borderId="1" xfId="0" applyNumberFormat="1" applyFont="1" applyFill="1" applyBorder="1" applyAlignment="1" applyProtection="1">
      <alignment horizontal="center"/>
      <protection locked="0"/>
    </xf>
    <xf numFmtId="164" fontId="4" fillId="15" borderId="1" xfId="0" applyNumberFormat="1" applyFont="1" applyFill="1" applyBorder="1" applyAlignment="1">
      <alignment horizontal="center"/>
    </xf>
    <xf numFmtId="164" fontId="4" fillId="3" borderId="1" xfId="0" applyNumberFormat="1" applyFont="1" applyFill="1" applyBorder="1" applyAlignment="1" applyProtection="1">
      <alignment horizontal="center" vertical="center" wrapText="1"/>
      <protection locked="0"/>
    </xf>
    <xf numFmtId="164" fontId="4" fillId="12" borderId="1" xfId="0" applyNumberFormat="1" applyFont="1" applyFill="1" applyBorder="1" applyAlignment="1">
      <alignment horizontal="center" vertical="center" wrapText="1"/>
    </xf>
    <xf numFmtId="164" fontId="4" fillId="3" borderId="10" xfId="0" applyNumberFormat="1" applyFont="1" applyFill="1" applyBorder="1" applyAlignment="1" applyProtection="1">
      <alignment horizontal="center" vertical="center" wrapText="1"/>
      <protection locked="0"/>
    </xf>
    <xf numFmtId="164" fontId="4" fillId="12" borderId="1" xfId="0" applyNumberFormat="1" applyFont="1" applyFill="1" applyBorder="1" applyAlignment="1">
      <alignment horizontal="center" wrapText="1"/>
    </xf>
    <xf numFmtId="164" fontId="4" fillId="12" borderId="1" xfId="1" applyNumberFormat="1" applyFont="1" applyFill="1" applyBorder="1" applyAlignment="1" applyProtection="1">
      <alignment horizontal="center" vertical="center"/>
    </xf>
    <xf numFmtId="164" fontId="4" fillId="3" borderId="1" xfId="1" applyNumberFormat="1" applyFont="1" applyFill="1" applyBorder="1" applyAlignment="1" applyProtection="1">
      <alignment horizontal="center" vertical="center"/>
      <protection locked="0"/>
    </xf>
    <xf numFmtId="164" fontId="4" fillId="12" borderId="1" xfId="1" applyNumberFormat="1" applyFont="1" applyFill="1" applyBorder="1" applyAlignment="1" applyProtection="1">
      <alignment horizontal="center"/>
    </xf>
    <xf numFmtId="0" fontId="12" fillId="3" borderId="0" xfId="0" applyFont="1" applyFill="1" applyAlignment="1">
      <alignment horizontal="left"/>
    </xf>
    <xf numFmtId="0" fontId="0" fillId="3" borderId="0" xfId="0" applyFill="1" applyProtection="1">
      <protection locked="0"/>
    </xf>
    <xf numFmtId="0" fontId="0" fillId="0" borderId="0" xfId="0" applyProtection="1">
      <protection locked="0"/>
    </xf>
    <xf numFmtId="0" fontId="0" fillId="3" borderId="0" xfId="0" applyFill="1" applyAlignment="1" applyProtection="1">
      <alignment horizontal="center"/>
      <protection locked="0"/>
    </xf>
    <xf numFmtId="0" fontId="4" fillId="10" borderId="1" xfId="0" applyFont="1" applyFill="1" applyBorder="1" applyAlignment="1" applyProtection="1">
      <alignment horizontal="center"/>
      <protection locked="0"/>
    </xf>
    <xf numFmtId="0" fontId="0" fillId="10" borderId="1" xfId="0" applyFill="1" applyBorder="1" applyAlignment="1" applyProtection="1">
      <alignment vertical="center"/>
      <protection locked="0"/>
    </xf>
    <xf numFmtId="0" fontId="8" fillId="6"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wrapText="1"/>
      <protection locked="0"/>
    </xf>
    <xf numFmtId="0" fontId="4" fillId="11" borderId="1" xfId="0" applyFont="1" applyFill="1" applyBorder="1" applyAlignment="1" applyProtection="1">
      <alignment horizontal="center" vertical="center" wrapText="1"/>
      <protection locked="0"/>
    </xf>
    <xf numFmtId="0" fontId="4" fillId="1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protection locked="0"/>
    </xf>
    <xf numFmtId="0" fontId="4" fillId="14" borderId="1" xfId="0" applyFont="1" applyFill="1" applyBorder="1" applyAlignment="1" applyProtection="1">
      <alignment horizontal="center" vertical="center" wrapText="1"/>
      <protection locked="0"/>
    </xf>
    <xf numFmtId="0" fontId="4" fillId="9" borderId="1" xfId="0" applyFont="1" applyFill="1" applyBorder="1" applyAlignment="1" applyProtection="1">
      <alignment horizontal="center" vertical="center" wrapText="1"/>
      <protection locked="0"/>
    </xf>
    <xf numFmtId="0" fontId="10" fillId="6" borderId="1" xfId="0" applyFont="1" applyFill="1" applyBorder="1" applyAlignment="1" applyProtection="1">
      <alignment vertical="center" wrapText="1"/>
      <protection locked="0"/>
    </xf>
    <xf numFmtId="0" fontId="4" fillId="2" borderId="1" xfId="0" applyFont="1" applyFill="1" applyBorder="1" applyAlignment="1" applyProtection="1">
      <alignment vertical="center" wrapText="1"/>
      <protection locked="0"/>
    </xf>
    <xf numFmtId="0" fontId="4" fillId="14" borderId="1" xfId="0" applyFont="1" applyFill="1" applyBorder="1" applyProtection="1">
      <protection locked="0"/>
    </xf>
    <xf numFmtId="0" fontId="4" fillId="6" borderId="1" xfId="0" applyFont="1" applyFill="1" applyBorder="1" applyProtection="1">
      <protection locked="0"/>
    </xf>
    <xf numFmtId="0" fontId="4" fillId="14" borderId="2" xfId="0" applyFont="1" applyFill="1" applyBorder="1" applyProtection="1">
      <protection locked="0"/>
    </xf>
    <xf numFmtId="0" fontId="4" fillId="6" borderId="1" xfId="0" applyFont="1" applyFill="1" applyBorder="1" applyAlignment="1" applyProtection="1">
      <alignment vertical="center" wrapText="1"/>
      <protection locked="0"/>
    </xf>
    <xf numFmtId="0" fontId="4" fillId="12" borderId="1" xfId="0" applyFont="1" applyFill="1" applyBorder="1" applyAlignment="1" applyProtection="1">
      <alignment vertical="center" wrapText="1"/>
      <protection locked="0"/>
    </xf>
    <xf numFmtId="0" fontId="4" fillId="12" borderId="1" xfId="0" applyFont="1" applyFill="1" applyBorder="1" applyAlignment="1" applyProtection="1">
      <alignment horizontal="center" vertical="center"/>
      <protection locked="0"/>
    </xf>
    <xf numFmtId="0" fontId="1" fillId="3" borderId="0" xfId="0" applyFont="1" applyFill="1" applyAlignment="1" applyProtection="1">
      <alignment vertical="center" wrapText="1"/>
      <protection locked="0"/>
    </xf>
    <xf numFmtId="0" fontId="4" fillId="12" borderId="1" xfId="0" applyFont="1" applyFill="1" applyBorder="1" applyProtection="1">
      <protection locked="0"/>
    </xf>
    <xf numFmtId="2" fontId="2" fillId="3" borderId="0" xfId="0" applyNumberFormat="1" applyFont="1" applyFill="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10" fillId="6" borderId="1" xfId="0" applyFont="1" applyFill="1" applyBorder="1" applyAlignment="1" applyProtection="1">
      <alignment horizontal="left" vertical="center" wrapText="1"/>
      <protection locked="0"/>
    </xf>
    <xf numFmtId="0" fontId="4" fillId="3" borderId="0" xfId="0" applyFont="1" applyFill="1" applyAlignment="1" applyProtection="1">
      <alignment vertical="center" wrapText="1"/>
      <protection locked="0"/>
    </xf>
    <xf numFmtId="165" fontId="0" fillId="3" borderId="0" xfId="0" applyNumberFormat="1" applyFill="1" applyAlignment="1" applyProtection="1">
      <alignment horizontal="center"/>
      <protection locked="0"/>
    </xf>
    <xf numFmtId="0" fontId="5" fillId="3" borderId="0" xfId="0" applyFont="1" applyFill="1" applyAlignment="1" applyProtection="1">
      <alignment horizontal="center" wrapText="1"/>
      <protection locked="0"/>
    </xf>
    <xf numFmtId="0" fontId="0" fillId="10" borderId="2" xfId="0" applyFill="1" applyBorder="1" applyAlignment="1" applyProtection="1">
      <alignment vertical="center"/>
      <protection locked="0"/>
    </xf>
    <xf numFmtId="0" fontId="4" fillId="14" borderId="3"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left" vertical="center" wrapText="1"/>
      <protection locked="0"/>
    </xf>
    <xf numFmtId="0" fontId="4" fillId="6" borderId="3" xfId="0" applyFont="1" applyFill="1" applyBorder="1" applyAlignment="1" applyProtection="1">
      <alignment vertical="center" wrapText="1"/>
      <protection locked="0"/>
    </xf>
    <xf numFmtId="0" fontId="4" fillId="3" borderId="0" xfId="0" applyFont="1" applyFill="1" applyAlignment="1" applyProtection="1">
      <alignment horizontal="center"/>
      <protection locked="0"/>
    </xf>
    <xf numFmtId="0" fontId="4" fillId="15" borderId="1" xfId="0" applyFont="1" applyFill="1" applyBorder="1" applyAlignment="1" applyProtection="1">
      <alignment horizontal="left"/>
      <protection locked="0"/>
    </xf>
    <xf numFmtId="0" fontId="4" fillId="3" borderId="0" xfId="0" applyFont="1" applyFill="1" applyAlignment="1" applyProtection="1">
      <alignment horizontal="left" vertical="center" wrapText="1"/>
      <protection locked="0"/>
    </xf>
    <xf numFmtId="0" fontId="4" fillId="3" borderId="0" xfId="0" applyFont="1" applyFill="1" applyProtection="1">
      <protection locked="0"/>
    </xf>
    <xf numFmtId="10" fontId="4" fillId="3" borderId="0" xfId="0" applyNumberFormat="1" applyFont="1" applyFill="1" applyAlignment="1" applyProtection="1">
      <alignment horizontal="center"/>
      <protection locked="0"/>
    </xf>
    <xf numFmtId="0" fontId="4" fillId="10" borderId="11" xfId="0" applyFont="1" applyFill="1" applyBorder="1" applyAlignment="1" applyProtection="1">
      <alignment horizontal="center"/>
      <protection locked="0"/>
    </xf>
    <xf numFmtId="0" fontId="4" fillId="10" borderId="2" xfId="0" applyFont="1" applyFill="1" applyBorder="1" applyAlignment="1" applyProtection="1">
      <alignment vertical="center"/>
      <protection locked="0"/>
    </xf>
    <xf numFmtId="0" fontId="4" fillId="2" borderId="3"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3" borderId="0" xfId="0" applyFont="1" applyFill="1" applyAlignment="1" applyProtection="1">
      <alignment horizontal="center" vertical="center" wrapText="1"/>
      <protection locked="0"/>
    </xf>
    <xf numFmtId="0" fontId="4" fillId="3" borderId="0" xfId="0" applyFont="1" applyFill="1" applyAlignment="1" applyProtection="1">
      <alignment horizontal="center" vertical="center"/>
      <protection locked="0"/>
    </xf>
    <xf numFmtId="0" fontId="4" fillId="4" borderId="1"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4" fillId="3" borderId="0" xfId="0" applyFont="1" applyFill="1" applyAlignment="1" applyProtection="1">
      <alignment horizontal="left" vertical="center"/>
      <protection locked="0"/>
    </xf>
    <xf numFmtId="0" fontId="0" fillId="3" borderId="0" xfId="0" applyFill="1" applyAlignment="1" applyProtection="1">
      <alignment horizontal="left" vertical="center"/>
      <protection locked="0"/>
    </xf>
    <xf numFmtId="165" fontId="2" fillId="3" borderId="0" xfId="0" applyNumberFormat="1" applyFont="1" applyFill="1" applyAlignment="1" applyProtection="1">
      <alignment horizontal="center"/>
      <protection locked="0"/>
    </xf>
    <xf numFmtId="164" fontId="0" fillId="3" borderId="0" xfId="0" applyNumberFormat="1" applyFill="1" applyAlignment="1" applyProtection="1">
      <alignment horizontal="center"/>
      <protection locked="0"/>
    </xf>
    <xf numFmtId="165" fontId="3" fillId="3" borderId="0" xfId="0" applyNumberFormat="1" applyFont="1" applyFill="1" applyAlignment="1" applyProtection="1">
      <alignment horizontal="center" wrapText="1"/>
      <protection locked="0"/>
    </xf>
    <xf numFmtId="0" fontId="4" fillId="12" borderId="1" xfId="0" applyFont="1" applyFill="1" applyBorder="1" applyAlignment="1" applyProtection="1">
      <alignment horizontal="left" vertical="center" wrapText="1"/>
      <protection locked="0"/>
    </xf>
    <xf numFmtId="0" fontId="0" fillId="3" borderId="0" xfId="0" applyFill="1" applyAlignment="1" applyProtection="1">
      <alignment horizontal="left"/>
      <protection locked="0"/>
    </xf>
    <xf numFmtId="0" fontId="4" fillId="4" borderId="10" xfId="0" applyFont="1" applyFill="1" applyBorder="1" applyAlignment="1" applyProtection="1">
      <alignment horizontal="center" vertical="center" wrapText="1"/>
      <protection locked="0"/>
    </xf>
    <xf numFmtId="0" fontId="0" fillId="3" borderId="0" xfId="0" applyFill="1" applyAlignment="1" applyProtection="1">
      <alignment wrapText="1"/>
      <protection locked="0"/>
    </xf>
    <xf numFmtId="10" fontId="4" fillId="12" borderId="1" xfId="1" applyNumberFormat="1" applyFont="1" applyFill="1" applyBorder="1" applyAlignment="1" applyProtection="1">
      <alignment horizontal="center" vertical="center" wrapText="1"/>
      <protection locked="0"/>
    </xf>
    <xf numFmtId="0" fontId="10" fillId="6" borderId="2" xfId="0" applyFont="1" applyFill="1" applyBorder="1" applyAlignment="1" applyProtection="1">
      <alignment horizontal="left" vertical="center" wrapText="1"/>
      <protection locked="0"/>
    </xf>
    <xf numFmtId="164" fontId="4" fillId="12" borderId="1" xfId="1" applyNumberFormat="1" applyFont="1" applyFill="1" applyBorder="1" applyProtection="1">
      <protection locked="0"/>
    </xf>
    <xf numFmtId="0" fontId="4" fillId="0" borderId="1" xfId="0" applyFont="1" applyBorder="1" applyAlignment="1" applyProtection="1">
      <alignment vertical="center"/>
      <protection locked="0"/>
    </xf>
    <xf numFmtId="0" fontId="4" fillId="6" borderId="2" xfId="0" applyFont="1" applyFill="1" applyBorder="1" applyProtection="1">
      <protection locked="0"/>
    </xf>
    <xf numFmtId="0" fontId="4" fillId="3" borderId="1" xfId="0" applyFont="1" applyFill="1" applyBorder="1" applyAlignment="1" applyProtection="1">
      <alignment horizontal="left" vertical="center"/>
      <protection locked="0"/>
    </xf>
    <xf numFmtId="0" fontId="4" fillId="3" borderId="0" xfId="0" applyFont="1" applyFill="1" applyAlignment="1" applyProtection="1">
      <alignment horizontal="left"/>
      <protection locked="0"/>
    </xf>
    <xf numFmtId="0" fontId="4" fillId="12" borderId="2" xfId="0" applyFont="1" applyFill="1" applyBorder="1" applyProtection="1">
      <protection locked="0"/>
    </xf>
    <xf numFmtId="165" fontId="4" fillId="13" borderId="1" xfId="0" applyNumberFormat="1" applyFont="1" applyFill="1" applyBorder="1" applyAlignment="1">
      <alignment horizontal="center" vertical="center"/>
    </xf>
    <xf numFmtId="164" fontId="4" fillId="13" borderId="1" xfId="1" applyNumberFormat="1" applyFont="1" applyFill="1" applyBorder="1" applyAlignment="1" applyProtection="1">
      <alignment horizontal="center" vertical="center"/>
    </xf>
    <xf numFmtId="164" fontId="4" fillId="13" borderId="1" xfId="0" applyNumberFormat="1" applyFont="1" applyFill="1" applyBorder="1" applyAlignment="1">
      <alignment horizontal="center" vertical="center"/>
    </xf>
    <xf numFmtId="164" fontId="4" fillId="16" borderId="1" xfId="1" applyNumberFormat="1" applyFont="1" applyFill="1" applyBorder="1" applyAlignment="1" applyProtection="1">
      <alignment horizontal="center" vertical="center"/>
    </xf>
    <xf numFmtId="165" fontId="4" fillId="13" borderId="1" xfId="1" applyNumberFormat="1" applyFont="1" applyFill="1" applyBorder="1" applyAlignment="1" applyProtection="1">
      <alignment horizontal="center" vertical="center"/>
    </xf>
    <xf numFmtId="0" fontId="15" fillId="17" borderId="1" xfId="0" applyFont="1" applyFill="1" applyBorder="1" applyAlignment="1" applyProtection="1">
      <alignment horizontal="center" wrapText="1"/>
      <protection locked="0"/>
    </xf>
    <xf numFmtId="0" fontId="15" fillId="17" borderId="1" xfId="0" applyFont="1" applyFill="1" applyBorder="1" applyAlignment="1" applyProtection="1">
      <alignment horizontal="center"/>
      <protection locked="0"/>
    </xf>
    <xf numFmtId="0" fontId="15" fillId="17" borderId="3" xfId="0" applyFont="1" applyFill="1" applyBorder="1" applyAlignment="1" applyProtection="1">
      <alignment horizontal="center"/>
      <protection locked="0"/>
    </xf>
    <xf numFmtId="0" fontId="12" fillId="6" borderId="1" xfId="0" applyFont="1" applyFill="1" applyBorder="1" applyAlignment="1" applyProtection="1">
      <alignment horizontal="center" vertical="center" wrapText="1"/>
      <protection locked="0"/>
    </xf>
    <xf numFmtId="0" fontId="6" fillId="2" borderId="12" xfId="0" applyFont="1" applyFill="1" applyBorder="1" applyAlignment="1">
      <alignment horizontal="left"/>
    </xf>
    <xf numFmtId="0" fontId="6" fillId="2" borderId="13" xfId="0" applyFont="1" applyFill="1" applyBorder="1" applyAlignment="1">
      <alignment horizontal="left"/>
    </xf>
    <xf numFmtId="0" fontId="6" fillId="2" borderId="14" xfId="0" applyFont="1" applyFill="1" applyBorder="1" applyAlignment="1">
      <alignment horizontal="left"/>
    </xf>
    <xf numFmtId="0" fontId="9" fillId="2" borderId="15" xfId="0" applyFont="1" applyFill="1" applyBorder="1" applyAlignment="1">
      <alignment horizontal="left"/>
    </xf>
    <xf numFmtId="0" fontId="9" fillId="2" borderId="16" xfId="0" applyFont="1" applyFill="1" applyBorder="1" applyAlignment="1">
      <alignment horizontal="left"/>
    </xf>
    <xf numFmtId="0" fontId="9" fillId="2" borderId="17" xfId="0" applyFont="1" applyFill="1" applyBorder="1" applyAlignment="1">
      <alignment horizontal="left"/>
    </xf>
    <xf numFmtId="0" fontId="12" fillId="3" borderId="5" xfId="0" applyFont="1" applyFill="1" applyBorder="1" applyAlignment="1">
      <alignment horizontal="left" wrapText="1"/>
    </xf>
    <xf numFmtId="0" fontId="12" fillId="3" borderId="6" xfId="0" applyFont="1" applyFill="1" applyBorder="1" applyAlignment="1">
      <alignment horizontal="left" wrapText="1"/>
    </xf>
    <xf numFmtId="0" fontId="12" fillId="3" borderId="7" xfId="0" applyFont="1" applyFill="1" applyBorder="1" applyAlignment="1">
      <alignment horizontal="left" wrapText="1"/>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wrapText="1"/>
    </xf>
    <xf numFmtId="0" fontId="4" fillId="0" borderId="8" xfId="0" applyFont="1" applyBorder="1" applyAlignment="1">
      <alignment horizontal="center" vertical="center" wrapText="1"/>
    </xf>
    <xf numFmtId="0" fontId="12" fillId="3" borderId="9" xfId="0" applyFont="1" applyFill="1" applyBorder="1" applyAlignment="1">
      <alignment horizontal="left"/>
    </xf>
    <xf numFmtId="0" fontId="12" fillId="3" borderId="18" xfId="0" applyFont="1" applyFill="1" applyBorder="1" applyAlignment="1">
      <alignment horizontal="left"/>
    </xf>
    <xf numFmtId="0" fontId="12" fillId="3" borderId="10" xfId="0" applyFont="1" applyFill="1" applyBorder="1" applyAlignment="1">
      <alignment horizontal="left"/>
    </xf>
    <xf numFmtId="0" fontId="4" fillId="3" borderId="0" xfId="0" applyFont="1" applyFill="1" applyAlignment="1" applyProtection="1">
      <alignment horizontal="center"/>
      <protection locked="0"/>
    </xf>
    <xf numFmtId="0" fontId="4" fillId="14" borderId="1" xfId="0" applyFont="1" applyFill="1" applyBorder="1" applyAlignment="1" applyProtection="1">
      <alignment horizontal="center"/>
      <protection locked="0"/>
    </xf>
    <xf numFmtId="0" fontId="9" fillId="7" borderId="1" xfId="0" applyFont="1" applyFill="1" applyBorder="1" applyAlignment="1" applyProtection="1">
      <alignment horizontal="center"/>
      <protection locked="0"/>
    </xf>
    <xf numFmtId="0" fontId="4" fillId="12" borderId="1" xfId="0" applyFont="1" applyFill="1" applyBorder="1" applyAlignment="1" applyProtection="1">
      <alignment horizontal="center" vertical="center" wrapText="1"/>
      <protection locked="0"/>
    </xf>
    <xf numFmtId="0" fontId="4" fillId="8" borderId="9" xfId="0" applyFont="1" applyFill="1" applyBorder="1" applyAlignment="1" applyProtection="1">
      <alignment horizontal="center" vertical="center"/>
      <protection locked="0"/>
    </xf>
    <xf numFmtId="0" fontId="4" fillId="8" borderId="10" xfId="0" applyFont="1" applyFill="1" applyBorder="1" applyAlignment="1" applyProtection="1">
      <alignment horizontal="center" vertical="center"/>
      <protection locked="0"/>
    </xf>
    <xf numFmtId="0" fontId="4" fillId="8" borderId="1" xfId="0" applyFont="1" applyFill="1" applyBorder="1" applyAlignment="1" applyProtection="1">
      <alignment horizontal="center"/>
      <protection locked="0"/>
    </xf>
    <xf numFmtId="0" fontId="11" fillId="4" borderId="5" xfId="0"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0" fontId="11" fillId="4" borderId="7" xfId="0" applyFont="1" applyFill="1" applyBorder="1" applyAlignment="1" applyProtection="1">
      <alignment horizontal="center" vertical="center" wrapText="1"/>
      <protection locked="0"/>
    </xf>
    <xf numFmtId="0" fontId="4" fillId="6" borderId="18" xfId="0" applyFont="1" applyFill="1" applyBorder="1" applyAlignment="1" applyProtection="1">
      <alignment horizontal="center" vertical="center"/>
      <protection locked="0"/>
    </xf>
    <xf numFmtId="0" fontId="4" fillId="6" borderId="10" xfId="0" applyFont="1" applyFill="1" applyBorder="1" applyAlignment="1" applyProtection="1">
      <alignment horizontal="center" vertical="center"/>
      <protection locked="0"/>
    </xf>
    <xf numFmtId="0" fontId="0" fillId="3" borderId="0" xfId="0" applyFill="1" applyAlignment="1" applyProtection="1">
      <alignment horizontal="center"/>
      <protection locked="0"/>
    </xf>
    <xf numFmtId="0" fontId="11" fillId="4" borderId="1" xfId="0" applyFont="1" applyFill="1" applyBorder="1" applyAlignment="1" applyProtection="1">
      <alignment horizontal="center" vertical="center"/>
      <protection locked="0"/>
    </xf>
    <xf numFmtId="0" fontId="13" fillId="0" borderId="0" xfId="0" applyFont="1" applyAlignment="1" applyProtection="1">
      <alignment horizontal="center"/>
      <protection locked="0"/>
    </xf>
    <xf numFmtId="0" fontId="14" fillId="0" borderId="0" xfId="0" applyFont="1" applyAlignment="1" applyProtection="1">
      <alignment horizontal="center"/>
      <protection locked="0"/>
    </xf>
    <xf numFmtId="0" fontId="14" fillId="0" borderId="4" xfId="0" applyFont="1" applyBorder="1" applyAlignment="1" applyProtection="1">
      <alignment horizontal="center"/>
      <protection locked="0"/>
    </xf>
    <xf numFmtId="0" fontId="4" fillId="6" borderId="1" xfId="0" applyFont="1" applyFill="1" applyBorder="1" applyAlignment="1" applyProtection="1">
      <alignment horizontal="center" vertical="center"/>
      <protection locked="0"/>
    </xf>
    <xf numFmtId="0" fontId="4" fillId="8" borderId="1"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wrapText="1"/>
      <protection locked="0"/>
    </xf>
    <xf numFmtId="0" fontId="0" fillId="3" borderId="0" xfId="0" applyFill="1" applyAlignment="1">
      <alignment horizontal="center"/>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4" fillId="6" borderId="18" xfId="0" applyFont="1" applyFill="1" applyBorder="1" applyAlignment="1">
      <alignment horizontal="center" vertical="center"/>
    </xf>
    <xf numFmtId="0" fontId="4" fillId="6" borderId="10" xfId="0" applyFont="1" applyFill="1" applyBorder="1" applyAlignment="1">
      <alignment horizontal="center" vertical="center"/>
    </xf>
    <xf numFmtId="0" fontId="4" fillId="8" borderId="1" xfId="0" applyFont="1" applyFill="1" applyBorder="1" applyAlignment="1">
      <alignment horizontal="center"/>
    </xf>
    <xf numFmtId="0" fontId="4" fillId="3" borderId="0" xfId="0" applyFont="1" applyFill="1" applyAlignment="1">
      <alignment horizontal="center"/>
    </xf>
    <xf numFmtId="0" fontId="4" fillId="14" borderId="1" xfId="0" applyFont="1" applyFill="1" applyBorder="1" applyAlignment="1">
      <alignment horizontal="center"/>
    </xf>
    <xf numFmtId="0" fontId="9" fillId="7" borderId="1" xfId="0" applyFont="1" applyFill="1" applyBorder="1" applyAlignment="1">
      <alignment horizontal="center"/>
    </xf>
    <xf numFmtId="0" fontId="4" fillId="12" borderId="1" xfId="0" applyFont="1" applyFill="1" applyBorder="1" applyAlignment="1">
      <alignment horizontal="center" vertical="center" wrapText="1"/>
    </xf>
    <xf numFmtId="0" fontId="4" fillId="8" borderId="9" xfId="0" applyFont="1" applyFill="1" applyBorder="1" applyAlignment="1">
      <alignment horizontal="center" vertical="center"/>
    </xf>
    <xf numFmtId="0" fontId="4" fillId="8" borderId="10" xfId="0" applyFont="1" applyFill="1" applyBorder="1" applyAlignment="1">
      <alignment horizontal="center" vertical="center"/>
    </xf>
    <xf numFmtId="0" fontId="11" fillId="4"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8" borderId="1" xfId="0" applyFont="1" applyFill="1" applyBorder="1" applyAlignment="1">
      <alignment horizontal="center" vertical="center"/>
    </xf>
    <xf numFmtId="0" fontId="13" fillId="0" borderId="0" xfId="0" applyFont="1" applyAlignment="1">
      <alignment horizontal="center"/>
    </xf>
    <xf numFmtId="0" fontId="14" fillId="0" borderId="0" xfId="0" applyFont="1" applyAlignment="1">
      <alignment horizontal="center"/>
    </xf>
    <xf numFmtId="0" fontId="14" fillId="0" borderId="4" xfId="0" applyFont="1" applyBorder="1" applyAlignment="1">
      <alignment horizontal="center"/>
    </xf>
    <xf numFmtId="0" fontId="11" fillId="4" borderId="1" xfId="0" applyFont="1" applyFill="1" applyBorder="1" applyAlignment="1">
      <alignment horizontal="center" vertical="center"/>
    </xf>
    <xf numFmtId="0" fontId="9" fillId="4" borderId="9" xfId="0" applyFont="1" applyFill="1" applyBorder="1" applyAlignment="1" applyProtection="1">
      <alignment horizontal="center" vertical="center" wrapText="1"/>
      <protection locked="0"/>
    </xf>
    <xf numFmtId="0" fontId="9" fillId="4" borderId="18" xfId="0" applyFont="1" applyFill="1" applyBorder="1" applyAlignment="1" applyProtection="1">
      <alignment horizontal="center" vertical="center" wrapText="1"/>
      <protection locked="0"/>
    </xf>
    <xf numFmtId="0" fontId="9" fillId="4" borderId="10" xfId="0" applyFont="1" applyFill="1" applyBorder="1" applyAlignment="1" applyProtection="1">
      <alignment horizontal="center" vertical="center" wrapText="1"/>
      <protection locked="0"/>
    </xf>
    <xf numFmtId="0" fontId="17" fillId="4" borderId="1" xfId="0" applyFont="1" applyFill="1" applyBorder="1" applyAlignment="1" applyProtection="1">
      <alignment horizontal="center"/>
      <protection locked="0"/>
    </xf>
    <xf numFmtId="0" fontId="9" fillId="14" borderId="1" xfId="0" applyFont="1" applyFill="1" applyBorder="1" applyAlignment="1" applyProtection="1">
      <alignment horizontal="center" vertical="center" wrapText="1"/>
      <protection locked="0"/>
    </xf>
    <xf numFmtId="0" fontId="8" fillId="6" borderId="3" xfId="0" applyFont="1" applyFill="1" applyBorder="1" applyAlignment="1" applyProtection="1">
      <alignment horizontal="center" vertical="center" wrapText="1"/>
      <protection locked="0"/>
    </xf>
    <xf numFmtId="0" fontId="8" fillId="6" borderId="2" xfId="0" applyFont="1" applyFill="1" applyBorder="1" applyAlignment="1" applyProtection="1">
      <alignment horizontal="center" vertical="center" wrapText="1"/>
      <protection locked="0"/>
    </xf>
    <xf numFmtId="0" fontId="9" fillId="7" borderId="9" xfId="0" applyFont="1" applyFill="1" applyBorder="1" applyAlignment="1" applyProtection="1">
      <alignment horizontal="center" vertical="center" wrapText="1"/>
      <protection locked="0"/>
    </xf>
    <xf numFmtId="0" fontId="9" fillId="7" borderId="18" xfId="0" applyFont="1" applyFill="1" applyBorder="1" applyAlignment="1" applyProtection="1">
      <alignment horizontal="center" vertical="center" wrapText="1"/>
      <protection locked="0"/>
    </xf>
    <xf numFmtId="0" fontId="9" fillId="7" borderId="10" xfId="0" applyFont="1" applyFill="1" applyBorder="1" applyAlignment="1" applyProtection="1">
      <alignment horizontal="center" vertical="center" wrapText="1"/>
      <protection locked="0"/>
    </xf>
    <xf numFmtId="0" fontId="9" fillId="7" borderId="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center" vertical="center" wrapText="1"/>
      <protection locked="0"/>
    </xf>
    <xf numFmtId="0" fontId="9" fillId="14" borderId="9" xfId="0" applyFont="1" applyFill="1" applyBorder="1" applyAlignment="1" applyProtection="1">
      <alignment horizontal="center" vertical="center" wrapText="1"/>
      <protection locked="0"/>
    </xf>
    <xf numFmtId="0" fontId="9" fillId="14" borderId="18" xfId="0" applyFont="1" applyFill="1" applyBorder="1" applyAlignment="1" applyProtection="1">
      <alignment horizontal="center" vertical="center" wrapText="1"/>
      <protection locked="0"/>
    </xf>
    <xf numFmtId="0" fontId="9" fillId="14" borderId="10" xfId="0" applyFont="1" applyFill="1" applyBorder="1" applyAlignment="1" applyProtection="1">
      <alignment horizontal="center" vertical="center" wrapText="1"/>
      <protection locked="0"/>
    </xf>
  </cellXfs>
  <cellStyles count="2">
    <cellStyle name="Normal" xfId="0" builtinId="0"/>
    <cellStyle name="Percent" xfId="1" builtinId="5"/>
  </cellStyles>
  <dxfs count="24">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DAD0FC"/>
      <color rgb="FFCFFC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60"/>
  <sheetViews>
    <sheetView workbookViewId="0">
      <selection sqref="A1:Q1"/>
    </sheetView>
  </sheetViews>
  <sheetFormatPr defaultRowHeight="14.45"/>
  <cols>
    <col min="4" max="4" width="9.5703125" customWidth="1"/>
    <col min="18" max="38" width="8.5703125" style="1"/>
  </cols>
  <sheetData>
    <row r="1" spans="1:50" ht="150" customHeight="1" thickBot="1">
      <c r="A1" s="192" t="s">
        <v>0</v>
      </c>
      <c r="B1" s="193"/>
      <c r="C1" s="193"/>
      <c r="D1" s="193"/>
      <c r="E1" s="193"/>
      <c r="F1" s="193"/>
      <c r="G1" s="193"/>
      <c r="H1" s="193"/>
      <c r="I1" s="193"/>
      <c r="J1" s="193"/>
      <c r="K1" s="193"/>
      <c r="L1" s="193"/>
      <c r="M1" s="193"/>
      <c r="N1" s="193"/>
      <c r="O1" s="193"/>
      <c r="P1" s="193"/>
      <c r="Q1" s="194"/>
    </row>
    <row r="2" spans="1:50" ht="5.0999999999999996" customHeight="1">
      <c r="A2" s="195"/>
      <c r="B2" s="195"/>
      <c r="C2" s="195"/>
      <c r="D2" s="195"/>
      <c r="E2" s="195"/>
      <c r="F2" s="195"/>
      <c r="G2" s="195"/>
      <c r="H2" s="195"/>
      <c r="I2" s="195"/>
      <c r="J2" s="195"/>
      <c r="K2" s="195"/>
      <c r="L2" s="195"/>
      <c r="M2" s="195"/>
      <c r="N2" s="195"/>
      <c r="O2" s="195"/>
      <c r="P2" s="195"/>
      <c r="Q2" s="195"/>
    </row>
    <row r="3" spans="1:50" ht="15" customHeight="1">
      <c r="A3" s="183" t="s">
        <v>1</v>
      </c>
      <c r="B3" s="184"/>
      <c r="C3" s="184"/>
      <c r="D3" s="184"/>
      <c r="E3" s="184"/>
      <c r="F3" s="184"/>
      <c r="G3" s="184"/>
      <c r="H3" s="184"/>
      <c r="I3" s="184"/>
      <c r="J3" s="184"/>
      <c r="K3" s="184"/>
      <c r="L3" s="184"/>
      <c r="M3" s="184"/>
      <c r="N3" s="184"/>
      <c r="O3" s="184"/>
      <c r="P3" s="184"/>
      <c r="Q3" s="185"/>
    </row>
    <row r="4" spans="1:50" ht="15" customHeight="1">
      <c r="A4" s="196" t="s">
        <v>2</v>
      </c>
      <c r="B4" s="197"/>
      <c r="C4" s="197"/>
      <c r="D4" s="197"/>
      <c r="E4" s="197"/>
      <c r="F4" s="197"/>
      <c r="G4" s="197"/>
      <c r="H4" s="197"/>
      <c r="I4" s="197"/>
      <c r="J4" s="197"/>
      <c r="K4" s="197"/>
      <c r="L4" s="197"/>
      <c r="M4" s="197"/>
      <c r="N4" s="197"/>
      <c r="O4" s="197"/>
      <c r="P4" s="197"/>
      <c r="Q4" s="198"/>
    </row>
    <row r="5" spans="1:50" ht="15.6">
      <c r="A5" s="2" t="s">
        <v>3</v>
      </c>
      <c r="B5" s="2"/>
      <c r="C5" s="3"/>
      <c r="D5" s="4"/>
      <c r="E5" s="4"/>
      <c r="F5" s="4"/>
      <c r="G5" s="4"/>
      <c r="H5" s="4"/>
      <c r="I5" s="4"/>
      <c r="J5" s="4"/>
      <c r="K5" s="4"/>
      <c r="L5" s="4"/>
      <c r="M5" s="4"/>
      <c r="N5" s="4"/>
      <c r="O5" s="4"/>
      <c r="P5" s="4"/>
      <c r="Q5" s="5"/>
      <c r="AM5" s="1"/>
      <c r="AN5" s="1"/>
      <c r="AO5" s="1"/>
      <c r="AP5" s="1"/>
      <c r="AQ5" s="1"/>
      <c r="AR5" s="1"/>
      <c r="AS5" s="1"/>
      <c r="AT5" s="1"/>
      <c r="AU5" s="1"/>
      <c r="AV5" s="1"/>
      <c r="AW5" s="1"/>
      <c r="AX5" s="1"/>
    </row>
    <row r="6" spans="1:50" ht="15.6">
      <c r="A6" s="3" t="s">
        <v>4</v>
      </c>
      <c r="B6" s="4"/>
      <c r="C6" s="4"/>
      <c r="D6" s="4"/>
      <c r="E6" s="4"/>
      <c r="F6" s="4"/>
      <c r="G6" s="4"/>
      <c r="H6" s="6"/>
      <c r="I6" s="6"/>
      <c r="J6" s="6"/>
      <c r="K6" s="6"/>
      <c r="L6" s="6"/>
      <c r="M6" s="6"/>
      <c r="N6" s="6"/>
      <c r="O6" s="6"/>
      <c r="P6" s="6"/>
      <c r="Q6" s="7"/>
    </row>
    <row r="7" spans="1:50" ht="15.6">
      <c r="A7" s="196" t="s">
        <v>5</v>
      </c>
      <c r="B7" s="197"/>
      <c r="C7" s="197"/>
      <c r="D7" s="197"/>
      <c r="E7" s="197"/>
      <c r="F7" s="197"/>
      <c r="G7" s="197"/>
      <c r="H7" s="197"/>
      <c r="I7" s="197"/>
      <c r="J7" s="197"/>
      <c r="K7" s="197"/>
      <c r="L7" s="197"/>
      <c r="M7" s="197"/>
      <c r="N7" s="197"/>
      <c r="O7" s="197"/>
      <c r="P7" s="197"/>
      <c r="Q7" s="198"/>
    </row>
    <row r="8" spans="1:50" ht="15.6">
      <c r="A8" s="110" t="s">
        <v>6</v>
      </c>
      <c r="B8" s="110"/>
      <c r="C8" s="110"/>
      <c r="D8" s="110"/>
      <c r="E8" s="110"/>
      <c r="F8" s="110"/>
      <c r="G8" s="110"/>
      <c r="H8" s="110"/>
      <c r="I8" s="110"/>
      <c r="J8" s="110"/>
      <c r="K8" s="110"/>
      <c r="L8" s="110"/>
      <c r="M8" s="110"/>
      <c r="N8" s="110"/>
      <c r="O8" s="110"/>
      <c r="P8" s="110"/>
      <c r="Q8" s="110"/>
    </row>
    <row r="9" spans="1:50" ht="15" thickBot="1">
      <c r="A9" s="186" t="s">
        <v>7</v>
      </c>
      <c r="B9" s="187"/>
      <c r="C9" s="187"/>
      <c r="D9" s="187"/>
      <c r="E9" s="187"/>
      <c r="F9" s="187"/>
      <c r="G9" s="187"/>
      <c r="H9" s="187"/>
      <c r="I9" s="187"/>
      <c r="J9" s="187"/>
      <c r="K9" s="187"/>
      <c r="L9" s="187"/>
      <c r="M9" s="187"/>
      <c r="N9" s="187"/>
      <c r="O9" s="187"/>
      <c r="P9" s="187"/>
      <c r="Q9" s="188"/>
    </row>
    <row r="10" spans="1:50" ht="39.950000000000003" customHeight="1" thickBot="1">
      <c r="A10" s="189" t="s">
        <v>8</v>
      </c>
      <c r="B10" s="190"/>
      <c r="C10" s="190"/>
      <c r="D10" s="190"/>
      <c r="E10" s="190"/>
      <c r="F10" s="190"/>
      <c r="G10" s="190"/>
      <c r="H10" s="190"/>
      <c r="I10" s="190"/>
      <c r="J10" s="190"/>
      <c r="K10" s="190"/>
      <c r="L10" s="190"/>
      <c r="M10" s="190"/>
      <c r="N10" s="190"/>
      <c r="O10" s="190"/>
      <c r="P10" s="190"/>
      <c r="Q10" s="191"/>
    </row>
    <row r="11" spans="1:50">
      <c r="A11" s="1"/>
      <c r="B11" s="1"/>
      <c r="C11" s="1"/>
      <c r="D11" s="1"/>
      <c r="E11" s="1"/>
      <c r="F11" s="1"/>
      <c r="G11" s="1"/>
      <c r="H11" s="1"/>
      <c r="I11" s="1"/>
      <c r="J11" s="1"/>
      <c r="K11" s="1"/>
      <c r="L11" s="1"/>
      <c r="M11" s="1"/>
      <c r="N11" s="1"/>
      <c r="O11" s="1"/>
      <c r="P11" s="1"/>
      <c r="Q11" s="1"/>
    </row>
    <row r="12" spans="1:50">
      <c r="A12" s="1"/>
      <c r="B12" s="1"/>
      <c r="C12" s="1"/>
      <c r="D12" s="1"/>
      <c r="E12" s="1"/>
      <c r="F12" s="1"/>
      <c r="G12" s="1"/>
      <c r="H12" s="1"/>
      <c r="I12" s="1"/>
      <c r="J12" s="1"/>
      <c r="K12" s="1"/>
      <c r="L12" s="1"/>
      <c r="M12" s="1"/>
      <c r="N12" s="1"/>
      <c r="O12" s="1"/>
      <c r="P12" s="1"/>
      <c r="Q12" s="1"/>
    </row>
    <row r="13" spans="1:50">
      <c r="A13" s="1"/>
      <c r="B13" s="1"/>
      <c r="C13" s="1"/>
      <c r="D13" s="1"/>
      <c r="E13" s="1"/>
      <c r="F13" s="1"/>
      <c r="G13" s="1"/>
      <c r="H13" s="1"/>
      <c r="I13" s="1"/>
      <c r="J13" s="1"/>
      <c r="K13" s="1"/>
      <c r="L13" s="1"/>
      <c r="M13" s="1"/>
      <c r="N13" s="1"/>
      <c r="O13" s="1"/>
      <c r="P13" s="1"/>
      <c r="Q13" s="1"/>
    </row>
    <row r="14" spans="1:50">
      <c r="A14" s="1"/>
      <c r="B14" s="1"/>
      <c r="C14" s="1"/>
      <c r="D14" s="1"/>
      <c r="E14" s="1"/>
      <c r="F14" s="1"/>
      <c r="G14" s="1"/>
      <c r="H14" s="1"/>
      <c r="I14" s="1"/>
      <c r="J14" s="1"/>
      <c r="K14" s="1"/>
      <c r="L14" s="1"/>
      <c r="M14" s="1"/>
      <c r="N14" s="1"/>
      <c r="O14" s="1"/>
      <c r="P14" s="1"/>
      <c r="Q14" s="1"/>
    </row>
    <row r="15" spans="1:50">
      <c r="A15" s="1"/>
      <c r="B15" s="1"/>
      <c r="C15" s="1"/>
      <c r="D15" s="1"/>
      <c r="E15" s="1"/>
      <c r="F15" s="1"/>
      <c r="G15" s="1"/>
      <c r="H15" s="1"/>
      <c r="I15" s="1"/>
      <c r="J15" s="1"/>
      <c r="K15" s="1"/>
      <c r="L15" s="1"/>
      <c r="M15" s="1"/>
      <c r="N15" s="1"/>
      <c r="O15" s="1"/>
      <c r="P15" s="1"/>
      <c r="Q15" s="1"/>
    </row>
    <row r="16" spans="1:50">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row r="37" spans="1:17">
      <c r="A37" s="1"/>
      <c r="B37" s="1"/>
      <c r="C37" s="1"/>
      <c r="D37" s="1"/>
      <c r="E37" s="1"/>
      <c r="F37" s="1"/>
      <c r="G37" s="1"/>
      <c r="H37" s="1"/>
      <c r="I37" s="1"/>
      <c r="J37" s="1"/>
      <c r="K37" s="1"/>
      <c r="L37" s="1"/>
      <c r="M37" s="1"/>
      <c r="N37" s="1"/>
      <c r="O37" s="1"/>
      <c r="P37" s="1"/>
      <c r="Q37" s="1"/>
    </row>
    <row r="38" spans="1:17">
      <c r="A38" s="1"/>
      <c r="B38" s="1"/>
      <c r="C38" s="1"/>
      <c r="D38" s="1"/>
      <c r="E38" s="1"/>
      <c r="F38" s="1"/>
      <c r="G38" s="1"/>
      <c r="H38" s="1"/>
      <c r="I38" s="1"/>
      <c r="J38" s="1"/>
      <c r="K38" s="1"/>
      <c r="L38" s="1"/>
      <c r="M38" s="1"/>
      <c r="N38" s="1"/>
      <c r="O38" s="1"/>
      <c r="P38" s="1"/>
      <c r="Q38" s="1"/>
    </row>
    <row r="39" spans="1:17">
      <c r="A39" s="1"/>
      <c r="B39" s="1"/>
      <c r="C39" s="1"/>
      <c r="D39" s="1"/>
      <c r="E39" s="1"/>
      <c r="F39" s="1"/>
      <c r="G39" s="1"/>
      <c r="H39" s="1"/>
      <c r="I39" s="1"/>
      <c r="J39" s="1"/>
      <c r="K39" s="1"/>
      <c r="L39" s="1"/>
      <c r="M39" s="1"/>
      <c r="N39" s="1"/>
      <c r="O39" s="1"/>
      <c r="P39" s="1"/>
      <c r="Q39" s="1"/>
    </row>
    <row r="40" spans="1:17">
      <c r="A40" s="1"/>
      <c r="B40" s="1"/>
      <c r="C40" s="1"/>
      <c r="D40" s="1"/>
      <c r="E40" s="1"/>
      <c r="F40" s="1"/>
      <c r="G40" s="1"/>
      <c r="H40" s="1"/>
      <c r="I40" s="1"/>
      <c r="J40" s="1"/>
      <c r="K40" s="1"/>
      <c r="L40" s="1"/>
      <c r="M40" s="1"/>
      <c r="N40" s="1"/>
      <c r="O40" s="1"/>
      <c r="P40" s="1"/>
      <c r="Q40" s="1"/>
    </row>
    <row r="41" spans="1:17">
      <c r="A41" s="1"/>
      <c r="B41" s="1"/>
      <c r="C41" s="1"/>
      <c r="D41" s="1"/>
      <c r="E41" s="1"/>
      <c r="F41" s="1"/>
      <c r="G41" s="1"/>
      <c r="H41" s="1"/>
      <c r="I41" s="1"/>
      <c r="J41" s="1"/>
      <c r="K41" s="1"/>
      <c r="L41" s="1"/>
      <c r="M41" s="1"/>
      <c r="N41" s="1"/>
      <c r="O41" s="1"/>
      <c r="P41" s="1"/>
      <c r="Q41" s="1"/>
    </row>
    <row r="42" spans="1:17">
      <c r="A42" s="1"/>
      <c r="B42" s="1"/>
      <c r="C42" s="1"/>
      <c r="D42" s="1"/>
      <c r="E42" s="1"/>
      <c r="F42" s="1"/>
      <c r="G42" s="1"/>
      <c r="H42" s="1"/>
      <c r="I42" s="1"/>
      <c r="J42" s="1"/>
      <c r="K42" s="1"/>
      <c r="L42" s="1"/>
      <c r="M42" s="1"/>
      <c r="N42" s="1"/>
      <c r="O42" s="1"/>
      <c r="P42" s="1"/>
      <c r="Q42" s="1"/>
    </row>
    <row r="43" spans="1:17">
      <c r="A43" s="1"/>
      <c r="B43" s="1"/>
      <c r="C43" s="1"/>
      <c r="D43" s="1"/>
      <c r="E43" s="1"/>
      <c r="F43" s="1"/>
      <c r="G43" s="1"/>
      <c r="H43" s="1"/>
      <c r="I43" s="1"/>
      <c r="J43" s="1"/>
      <c r="K43" s="1"/>
      <c r="L43" s="1"/>
      <c r="M43" s="1"/>
      <c r="N43" s="1"/>
      <c r="O43" s="1"/>
      <c r="P43" s="1"/>
      <c r="Q43" s="1"/>
    </row>
    <row r="44" spans="1:17">
      <c r="A44" s="1"/>
      <c r="B44" s="1"/>
      <c r="C44" s="1"/>
      <c r="D44" s="1"/>
      <c r="E44" s="1"/>
      <c r="F44" s="1"/>
      <c r="G44" s="1"/>
      <c r="H44" s="1"/>
      <c r="I44" s="1"/>
      <c r="J44" s="1"/>
      <c r="K44" s="1"/>
      <c r="L44" s="1"/>
      <c r="M44" s="1"/>
      <c r="N44" s="1"/>
      <c r="O44" s="1"/>
      <c r="P44" s="1"/>
      <c r="Q44" s="1"/>
    </row>
    <row r="45" spans="1:17">
      <c r="A45" s="1"/>
      <c r="B45" s="1"/>
      <c r="C45" s="1"/>
      <c r="D45" s="1"/>
      <c r="E45" s="1"/>
      <c r="F45" s="1"/>
      <c r="G45" s="1"/>
      <c r="H45" s="1"/>
      <c r="I45" s="1"/>
      <c r="J45" s="1"/>
      <c r="K45" s="1"/>
      <c r="L45" s="1"/>
      <c r="M45" s="1"/>
      <c r="N45" s="1"/>
      <c r="O45" s="1"/>
      <c r="P45" s="1"/>
      <c r="Q45" s="1"/>
    </row>
    <row r="46" spans="1:17">
      <c r="A46" s="1"/>
      <c r="B46" s="1"/>
      <c r="C46" s="1"/>
      <c r="D46" s="1"/>
      <c r="E46" s="1"/>
      <c r="F46" s="1"/>
      <c r="G46" s="1"/>
      <c r="H46" s="1"/>
      <c r="I46" s="1"/>
      <c r="J46" s="1"/>
      <c r="K46" s="1"/>
      <c r="L46" s="1"/>
      <c r="M46" s="1"/>
      <c r="N46" s="1"/>
      <c r="O46" s="1"/>
      <c r="P46" s="1"/>
      <c r="Q46" s="1"/>
    </row>
    <row r="47" spans="1:17">
      <c r="A47" s="1"/>
      <c r="B47" s="1"/>
      <c r="C47" s="1"/>
      <c r="D47" s="1"/>
      <c r="E47" s="1"/>
      <c r="F47" s="1"/>
      <c r="G47" s="1"/>
      <c r="H47" s="1"/>
      <c r="I47" s="1"/>
      <c r="J47" s="1"/>
      <c r="K47" s="1"/>
      <c r="L47" s="1"/>
      <c r="M47" s="1"/>
      <c r="N47" s="1"/>
      <c r="O47" s="1"/>
      <c r="P47" s="1"/>
      <c r="Q47" s="1"/>
    </row>
    <row r="48" spans="1:17">
      <c r="A48" s="1"/>
      <c r="B48" s="1"/>
      <c r="C48" s="1"/>
      <c r="D48" s="1"/>
      <c r="E48" s="1"/>
      <c r="F48" s="1"/>
      <c r="G48" s="1"/>
      <c r="H48" s="1"/>
      <c r="I48" s="1"/>
      <c r="J48" s="1"/>
      <c r="K48" s="1"/>
      <c r="L48" s="1"/>
      <c r="M48" s="1"/>
      <c r="N48" s="1"/>
      <c r="O48" s="1"/>
      <c r="P48" s="1"/>
      <c r="Q48" s="1"/>
    </row>
    <row r="49" spans="1:17">
      <c r="A49" s="1"/>
      <c r="B49" s="1"/>
      <c r="C49" s="1"/>
      <c r="D49" s="1"/>
      <c r="E49" s="1"/>
      <c r="F49" s="1"/>
      <c r="G49" s="1"/>
      <c r="H49" s="1"/>
      <c r="I49" s="1"/>
      <c r="J49" s="1"/>
      <c r="K49" s="1"/>
      <c r="L49" s="1"/>
      <c r="M49" s="1"/>
      <c r="N49" s="1"/>
      <c r="O49" s="1"/>
      <c r="P49" s="1"/>
      <c r="Q49" s="1"/>
    </row>
    <row r="50" spans="1:17">
      <c r="A50" s="1"/>
      <c r="B50" s="1"/>
      <c r="C50" s="1"/>
      <c r="D50" s="1"/>
      <c r="E50" s="1"/>
      <c r="F50" s="1"/>
      <c r="G50" s="1"/>
      <c r="H50" s="1"/>
      <c r="I50" s="1"/>
      <c r="J50" s="1"/>
      <c r="K50" s="1"/>
      <c r="L50" s="1"/>
      <c r="M50" s="1"/>
      <c r="N50" s="1"/>
      <c r="O50" s="1"/>
      <c r="P50" s="1"/>
      <c r="Q50" s="1"/>
    </row>
    <row r="51" spans="1:17">
      <c r="A51" s="1"/>
      <c r="B51" s="1"/>
      <c r="C51" s="1"/>
      <c r="D51" s="1"/>
      <c r="E51" s="1"/>
      <c r="F51" s="1"/>
      <c r="G51" s="1"/>
      <c r="H51" s="1"/>
      <c r="I51" s="1"/>
      <c r="J51" s="1"/>
      <c r="K51" s="1"/>
      <c r="L51" s="1"/>
      <c r="M51" s="1"/>
      <c r="N51" s="1"/>
      <c r="O51" s="1"/>
      <c r="P51" s="1"/>
      <c r="Q51" s="1"/>
    </row>
    <row r="52" spans="1:17">
      <c r="A52" s="1"/>
      <c r="B52" s="1"/>
      <c r="C52" s="1"/>
      <c r="D52" s="1"/>
      <c r="E52" s="1"/>
      <c r="F52" s="1"/>
      <c r="G52" s="1"/>
      <c r="H52" s="1"/>
      <c r="I52" s="1"/>
      <c r="J52" s="1"/>
      <c r="K52" s="1"/>
      <c r="L52" s="1"/>
      <c r="M52" s="1"/>
      <c r="N52" s="1"/>
      <c r="O52" s="1"/>
      <c r="P52" s="1"/>
      <c r="Q52" s="1"/>
    </row>
    <row r="53" spans="1:17">
      <c r="A53" s="1"/>
      <c r="B53" s="1"/>
      <c r="C53" s="1"/>
      <c r="D53" s="1"/>
      <c r="E53" s="1"/>
      <c r="F53" s="1"/>
      <c r="G53" s="1"/>
      <c r="H53" s="1"/>
      <c r="I53" s="1"/>
      <c r="J53" s="1"/>
      <c r="K53" s="1"/>
      <c r="L53" s="1"/>
      <c r="M53" s="1"/>
      <c r="N53" s="1"/>
      <c r="O53" s="1"/>
      <c r="P53" s="1"/>
      <c r="Q53" s="1"/>
    </row>
    <row r="54" spans="1:17">
      <c r="A54" s="1"/>
      <c r="B54" s="1"/>
      <c r="C54" s="1"/>
      <c r="D54" s="1"/>
      <c r="E54" s="1"/>
      <c r="F54" s="1"/>
      <c r="G54" s="1"/>
      <c r="H54" s="1"/>
      <c r="I54" s="1"/>
      <c r="J54" s="1"/>
      <c r="K54" s="1"/>
      <c r="L54" s="1"/>
      <c r="M54" s="1"/>
      <c r="N54" s="1"/>
      <c r="O54" s="1"/>
      <c r="P54" s="1"/>
      <c r="Q54" s="1"/>
    </row>
    <row r="55" spans="1:17">
      <c r="A55" s="1"/>
      <c r="B55" s="1"/>
      <c r="C55" s="1"/>
      <c r="D55" s="1"/>
      <c r="E55" s="1"/>
      <c r="F55" s="1"/>
      <c r="G55" s="1"/>
      <c r="H55" s="1"/>
      <c r="I55" s="1"/>
      <c r="J55" s="1"/>
      <c r="K55" s="1"/>
      <c r="L55" s="1"/>
      <c r="M55" s="1"/>
      <c r="N55" s="1"/>
      <c r="O55" s="1"/>
      <c r="P55" s="1"/>
      <c r="Q55" s="1"/>
    </row>
    <row r="56" spans="1:17">
      <c r="A56" s="1"/>
      <c r="B56" s="1"/>
      <c r="C56" s="1"/>
      <c r="D56" s="1"/>
      <c r="E56" s="1"/>
      <c r="F56" s="1"/>
      <c r="G56" s="1"/>
      <c r="H56" s="1"/>
      <c r="I56" s="1"/>
      <c r="J56" s="1"/>
      <c r="K56" s="1"/>
      <c r="L56" s="1"/>
      <c r="M56" s="1"/>
      <c r="N56" s="1"/>
      <c r="O56" s="1"/>
      <c r="P56" s="1"/>
      <c r="Q56" s="1"/>
    </row>
    <row r="57" spans="1:17">
      <c r="A57" s="1"/>
      <c r="B57" s="1"/>
      <c r="C57" s="1"/>
      <c r="D57" s="1"/>
      <c r="E57" s="1"/>
      <c r="F57" s="1"/>
      <c r="G57" s="1"/>
      <c r="H57" s="1"/>
      <c r="I57" s="1"/>
      <c r="J57" s="1"/>
      <c r="K57" s="1"/>
      <c r="L57" s="1"/>
      <c r="M57" s="1"/>
      <c r="N57" s="1"/>
      <c r="O57" s="1"/>
      <c r="P57" s="1"/>
      <c r="Q57" s="1"/>
    </row>
    <row r="58" spans="1:17">
      <c r="A58" s="1"/>
      <c r="B58" s="1"/>
      <c r="C58" s="1"/>
      <c r="D58" s="1"/>
      <c r="E58" s="1"/>
      <c r="F58" s="1"/>
      <c r="G58" s="1"/>
      <c r="H58" s="1"/>
      <c r="I58" s="1"/>
      <c r="J58" s="1"/>
      <c r="K58" s="1"/>
      <c r="L58" s="1"/>
      <c r="M58" s="1"/>
      <c r="N58" s="1"/>
      <c r="O58" s="1"/>
      <c r="P58" s="1"/>
      <c r="Q58" s="1"/>
    </row>
    <row r="59" spans="1:17">
      <c r="A59" s="1"/>
      <c r="B59" s="1"/>
      <c r="C59" s="1"/>
      <c r="D59" s="1"/>
      <c r="E59" s="1"/>
      <c r="F59" s="1"/>
      <c r="G59" s="1"/>
      <c r="H59" s="1"/>
      <c r="I59" s="1"/>
      <c r="J59" s="1"/>
      <c r="K59" s="1"/>
      <c r="L59" s="1"/>
      <c r="M59" s="1"/>
      <c r="N59" s="1"/>
      <c r="O59" s="1"/>
      <c r="P59" s="1"/>
      <c r="Q59" s="1"/>
    </row>
    <row r="60" spans="1:17">
      <c r="A60" s="1"/>
      <c r="B60" s="1"/>
      <c r="C60" s="1"/>
      <c r="D60" s="1"/>
      <c r="E60" s="1"/>
      <c r="F60" s="1"/>
      <c r="G60" s="1"/>
      <c r="H60" s="1"/>
      <c r="I60" s="1"/>
      <c r="J60" s="1"/>
      <c r="K60" s="1"/>
      <c r="L60" s="1"/>
      <c r="M60" s="1"/>
      <c r="N60" s="1"/>
      <c r="O60" s="1"/>
      <c r="P60" s="1"/>
      <c r="Q60" s="1"/>
    </row>
  </sheetData>
  <mergeCells count="7">
    <mergeCell ref="A3:Q3"/>
    <mergeCell ref="A9:Q9"/>
    <mergeCell ref="A10:Q10"/>
    <mergeCell ref="A1:Q1"/>
    <mergeCell ref="A2:Q2"/>
    <mergeCell ref="A4:Q4"/>
    <mergeCell ref="A7:Q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P126"/>
  <sheetViews>
    <sheetView tabSelected="1" zoomScale="80" zoomScaleNormal="80" workbookViewId="0">
      <selection activeCell="A34" sqref="A34:E34"/>
    </sheetView>
  </sheetViews>
  <sheetFormatPr defaultColWidth="0" defaultRowHeight="14.45"/>
  <cols>
    <col min="1" max="1" width="39.140625" style="111" customWidth="1"/>
    <col min="2" max="2" width="15.42578125" style="111" customWidth="1"/>
    <col min="3" max="3" width="25.5703125" style="111" customWidth="1"/>
    <col min="4" max="4" width="15.5703125" style="111" customWidth="1"/>
    <col min="5" max="5" width="15.140625" style="111" customWidth="1"/>
    <col min="6" max="6" width="3.5703125" style="113" customWidth="1"/>
    <col min="7" max="7" width="19.85546875" style="111" customWidth="1"/>
    <col min="8" max="8" width="16.5703125" style="111" customWidth="1"/>
    <col min="9" max="9" width="3.5703125" style="113" customWidth="1"/>
    <col min="10" max="11" width="16.5703125" style="113" customWidth="1"/>
    <col min="12" max="12" width="3.5703125" style="113" customWidth="1"/>
    <col min="13" max="13" width="28.5703125" style="111" customWidth="1"/>
    <col min="14" max="14" width="31.42578125" style="112" customWidth="1"/>
    <col min="15" max="16" width="33.42578125" style="112" customWidth="1"/>
    <col min="17" max="17" width="12.42578125" style="112" customWidth="1"/>
    <col min="18" max="18" width="3.5703125" style="112" customWidth="1"/>
    <col min="19" max="19" width="20.140625" style="112" customWidth="1"/>
    <col min="20" max="20" width="23" style="112" customWidth="1"/>
    <col min="21" max="21" width="21.5703125" style="111" customWidth="1"/>
    <col min="22" max="22" width="8.5703125" style="111" customWidth="1"/>
    <col min="23" max="42" width="0" style="111" hidden="1" customWidth="1"/>
    <col min="43" max="16384" width="8.5703125" style="112" hidden="1"/>
  </cols>
  <sheetData>
    <row r="1" spans="1:21" ht="9.9499999999999993" customHeight="1">
      <c r="A1" s="213" t="s">
        <v>9</v>
      </c>
      <c r="B1" s="214"/>
      <c r="C1" s="214"/>
      <c r="D1" s="214"/>
      <c r="E1" s="214"/>
      <c r="F1" s="214"/>
      <c r="G1" s="214"/>
      <c r="H1" s="214"/>
      <c r="I1" s="214"/>
      <c r="J1" s="214"/>
      <c r="K1" s="214"/>
      <c r="L1" s="214"/>
      <c r="M1" s="214"/>
      <c r="N1" s="214"/>
      <c r="O1" s="214"/>
      <c r="P1" s="214"/>
      <c r="Q1" s="214"/>
      <c r="R1" s="214"/>
      <c r="S1" s="214"/>
      <c r="T1" s="214"/>
      <c r="U1" s="214"/>
    </row>
    <row r="2" spans="1:21" ht="9.9499999999999993" customHeight="1">
      <c r="A2" s="214"/>
      <c r="B2" s="214"/>
      <c r="C2" s="214"/>
      <c r="D2" s="214"/>
      <c r="E2" s="214"/>
      <c r="F2" s="214"/>
      <c r="G2" s="214"/>
      <c r="H2" s="214"/>
      <c r="I2" s="214"/>
      <c r="J2" s="214"/>
      <c r="K2" s="214"/>
      <c r="L2" s="214"/>
      <c r="M2" s="214"/>
      <c r="N2" s="214"/>
      <c r="O2" s="214"/>
      <c r="P2" s="214"/>
      <c r="Q2" s="214"/>
      <c r="R2" s="214"/>
      <c r="S2" s="214"/>
      <c r="T2" s="214"/>
      <c r="U2" s="214"/>
    </row>
    <row r="3" spans="1:21" ht="9.9499999999999993" customHeight="1">
      <c r="A3" s="215"/>
      <c r="B3" s="215"/>
      <c r="C3" s="215"/>
      <c r="D3" s="215"/>
      <c r="E3" s="215"/>
      <c r="F3" s="215"/>
      <c r="G3" s="215"/>
      <c r="H3" s="215"/>
      <c r="I3" s="215"/>
      <c r="J3" s="215"/>
      <c r="K3" s="215"/>
      <c r="L3" s="215"/>
      <c r="M3" s="215"/>
      <c r="N3" s="215"/>
      <c r="O3" s="215"/>
      <c r="P3" s="215"/>
      <c r="Q3" s="215"/>
      <c r="R3" s="215"/>
      <c r="S3" s="215"/>
      <c r="T3" s="215"/>
      <c r="U3" s="215"/>
    </row>
    <row r="4" spans="1:21" ht="18" customHeight="1">
      <c r="A4" s="212" t="s">
        <v>10</v>
      </c>
      <c r="B4" s="212"/>
      <c r="C4" s="212"/>
      <c r="D4" s="212"/>
      <c r="E4" s="212"/>
      <c r="F4" s="212"/>
      <c r="G4" s="212"/>
      <c r="H4" s="212"/>
      <c r="I4" s="212"/>
      <c r="J4" s="212"/>
      <c r="K4" s="212"/>
      <c r="L4" s="212"/>
      <c r="M4" s="212"/>
      <c r="N4" s="212"/>
      <c r="O4" s="212"/>
      <c r="P4" s="212"/>
      <c r="Q4" s="212"/>
      <c r="R4" s="212"/>
      <c r="S4" s="212"/>
      <c r="T4" s="212"/>
      <c r="U4" s="212"/>
    </row>
    <row r="5" spans="1:21" s="111" customFormat="1">
      <c r="A5" s="113"/>
      <c r="B5" s="113"/>
      <c r="C5" s="113"/>
      <c r="D5" s="113"/>
      <c r="E5" s="113"/>
      <c r="F5" s="113"/>
      <c r="G5" s="113"/>
      <c r="H5" s="113"/>
      <c r="I5" s="113"/>
      <c r="J5" s="113"/>
      <c r="K5" s="113"/>
      <c r="L5" s="113"/>
      <c r="M5" s="113"/>
      <c r="N5" s="113"/>
      <c r="O5" s="113"/>
      <c r="P5" s="113"/>
      <c r="Q5" s="113"/>
      <c r="R5" s="113"/>
      <c r="S5" s="113"/>
      <c r="T5" s="113"/>
    </row>
    <row r="6" spans="1:21">
      <c r="A6" s="216" t="s">
        <v>11</v>
      </c>
      <c r="B6" s="216"/>
      <c r="C6" s="216"/>
      <c r="D6" s="216"/>
      <c r="E6" s="216"/>
      <c r="G6" s="203" t="s">
        <v>12</v>
      </c>
      <c r="H6" s="204"/>
      <c r="J6" s="217" t="s">
        <v>12</v>
      </c>
      <c r="K6" s="217"/>
      <c r="M6" s="200" t="s">
        <v>13</v>
      </c>
      <c r="N6" s="200"/>
      <c r="O6" s="200"/>
      <c r="P6" s="114"/>
      <c r="Q6" s="115"/>
      <c r="R6" s="111"/>
      <c r="S6" s="201" t="s">
        <v>14</v>
      </c>
      <c r="T6" s="201"/>
      <c r="U6" s="202" t="s">
        <v>15</v>
      </c>
    </row>
    <row r="7" spans="1:21" ht="56.1" customHeight="1">
      <c r="A7" s="182" t="s">
        <v>16</v>
      </c>
      <c r="B7" s="117" t="s">
        <v>17</v>
      </c>
      <c r="C7" s="118" t="s">
        <v>18</v>
      </c>
      <c r="D7" s="119" t="s">
        <v>19</v>
      </c>
      <c r="E7" s="119" t="s">
        <v>20</v>
      </c>
      <c r="G7" s="120" t="s">
        <v>21</v>
      </c>
      <c r="H7" s="121" t="s">
        <v>22</v>
      </c>
      <c r="J7" s="120" t="s">
        <v>23</v>
      </c>
      <c r="K7" s="121" t="s">
        <v>22</v>
      </c>
      <c r="M7" s="122" t="s">
        <v>24</v>
      </c>
      <c r="N7" s="122" t="s">
        <v>25</v>
      </c>
      <c r="O7" s="122" t="s">
        <v>26</v>
      </c>
      <c r="P7" s="123" t="s">
        <v>27</v>
      </c>
      <c r="Q7" s="119" t="s">
        <v>28</v>
      </c>
      <c r="R7" s="111"/>
      <c r="S7" s="120" t="s">
        <v>29</v>
      </c>
      <c r="T7" s="120" t="s">
        <v>30</v>
      </c>
      <c r="U7" s="202"/>
    </row>
    <row r="8" spans="1:21" ht="15" customHeight="1">
      <c r="A8" s="124" t="s">
        <v>31</v>
      </c>
      <c r="B8" s="18"/>
      <c r="C8" s="18"/>
      <c r="D8" s="58">
        <f>IF(B8="",0,B8-C8)</f>
        <v>0</v>
      </c>
      <c r="E8" s="13">
        <f t="shared" ref="E8:E15" si="0">IF(B8=0,0,D8/B8)</f>
        <v>0</v>
      </c>
      <c r="G8" s="125" t="s">
        <v>32</v>
      </c>
      <c r="H8" s="93"/>
      <c r="J8" s="125" t="s">
        <v>32</v>
      </c>
      <c r="K8" s="22"/>
      <c r="M8" s="126" t="s">
        <v>33</v>
      </c>
      <c r="N8" s="98"/>
      <c r="O8" s="103"/>
      <c r="P8" s="104">
        <f>N15</f>
        <v>0</v>
      </c>
      <c r="Q8" s="104">
        <f>P8-O8</f>
        <v>0</v>
      </c>
      <c r="R8" s="111"/>
      <c r="S8" s="98"/>
      <c r="T8" s="98"/>
      <c r="U8" s="107">
        <f>SUM(S8:T8)</f>
        <v>0</v>
      </c>
    </row>
    <row r="9" spans="1:21" ht="15" customHeight="1">
      <c r="A9" s="127" t="s">
        <v>34</v>
      </c>
      <c r="B9" s="19"/>
      <c r="C9" s="19"/>
      <c r="D9" s="58">
        <f t="shared" ref="D9:D13" si="1">IF(B9="",0,B9-C9)</f>
        <v>0</v>
      </c>
      <c r="E9" s="13">
        <f t="shared" si="0"/>
        <v>0</v>
      </c>
      <c r="G9" s="125" t="s">
        <v>35</v>
      </c>
      <c r="H9" s="18"/>
      <c r="J9" s="125" t="s">
        <v>35</v>
      </c>
      <c r="K9" s="26"/>
      <c r="M9" s="128" t="s">
        <v>36</v>
      </c>
      <c r="N9" s="99"/>
      <c r="O9" s="111"/>
      <c r="P9" s="111"/>
      <c r="Q9" s="111"/>
      <c r="R9" s="111"/>
      <c r="S9" s="111"/>
      <c r="T9" s="111"/>
    </row>
    <row r="10" spans="1:21" ht="15" customHeight="1">
      <c r="A10" s="129" t="s">
        <v>37</v>
      </c>
      <c r="B10" s="19"/>
      <c r="C10" s="19"/>
      <c r="D10" s="58">
        <f t="shared" si="1"/>
        <v>0</v>
      </c>
      <c r="E10" s="13">
        <f t="shared" si="0"/>
        <v>0</v>
      </c>
      <c r="G10" s="125" t="s">
        <v>38</v>
      </c>
      <c r="H10" s="93"/>
      <c r="J10" s="125" t="s">
        <v>39</v>
      </c>
      <c r="K10" s="22"/>
      <c r="M10" s="126" t="s">
        <v>40</v>
      </c>
      <c r="N10" s="98"/>
      <c r="O10" s="111"/>
      <c r="P10" s="111"/>
      <c r="Q10" s="111"/>
      <c r="R10" s="111"/>
      <c r="S10" s="211"/>
      <c r="T10" s="211"/>
    </row>
    <row r="11" spans="1:21" ht="15" customHeight="1">
      <c r="A11" s="129" t="s">
        <v>41</v>
      </c>
      <c r="B11" s="19"/>
      <c r="C11" s="19"/>
      <c r="D11" s="58">
        <f t="shared" si="1"/>
        <v>0</v>
      </c>
      <c r="E11" s="13">
        <f t="shared" si="0"/>
        <v>0</v>
      </c>
      <c r="G11" s="125" t="s">
        <v>42</v>
      </c>
      <c r="H11" s="93"/>
      <c r="J11" s="125" t="s">
        <v>42</v>
      </c>
      <c r="K11" s="22"/>
      <c r="M11" s="126" t="s">
        <v>43</v>
      </c>
      <c r="N11" s="98"/>
      <c r="O11" s="111"/>
      <c r="P11" s="111"/>
      <c r="Q11" s="111"/>
      <c r="R11" s="111"/>
      <c r="S11" s="211"/>
      <c r="T11" s="211"/>
    </row>
    <row r="12" spans="1:21" ht="15" customHeight="1">
      <c r="A12" s="129" t="s">
        <v>44</v>
      </c>
      <c r="B12" s="20"/>
      <c r="C12" s="20"/>
      <c r="D12" s="58">
        <f t="shared" si="1"/>
        <v>0</v>
      </c>
      <c r="E12" s="13">
        <f t="shared" si="0"/>
        <v>0</v>
      </c>
      <c r="G12" s="130" t="s">
        <v>45</v>
      </c>
      <c r="H12" s="17">
        <f>SUM(H8:H11)</f>
        <v>0</v>
      </c>
      <c r="J12" s="130" t="s">
        <v>45</v>
      </c>
      <c r="K12" s="92">
        <f>SUM(K8:K11)</f>
        <v>0</v>
      </c>
      <c r="M12" s="126" t="s">
        <v>46</v>
      </c>
      <c r="N12" s="98"/>
      <c r="O12" s="111"/>
      <c r="P12" s="111"/>
      <c r="Q12" s="111"/>
      <c r="R12" s="111"/>
      <c r="S12" s="211"/>
      <c r="T12" s="211"/>
    </row>
    <row r="13" spans="1:21" ht="15" customHeight="1">
      <c r="A13" s="129" t="s">
        <v>47</v>
      </c>
      <c r="B13" s="19"/>
      <c r="C13" s="19"/>
      <c r="D13" s="58">
        <f t="shared" si="1"/>
        <v>0</v>
      </c>
      <c r="E13" s="13">
        <f t="shared" si="0"/>
        <v>0</v>
      </c>
      <c r="G13" s="132"/>
      <c r="M13" s="126" t="s">
        <v>48</v>
      </c>
      <c r="N13" s="98"/>
      <c r="O13" s="111"/>
      <c r="P13" s="111"/>
      <c r="Q13" s="111"/>
      <c r="R13" s="111"/>
      <c r="S13" s="211"/>
      <c r="T13" s="211"/>
    </row>
    <row r="14" spans="1:21" ht="15" customHeight="1">
      <c r="A14" s="129" t="s">
        <v>49</v>
      </c>
      <c r="B14" s="19"/>
      <c r="C14" s="19"/>
      <c r="D14" s="58">
        <f>IF(B14="",0,B14-C14)</f>
        <v>0</v>
      </c>
      <c r="E14" s="13">
        <f t="shared" si="0"/>
        <v>0</v>
      </c>
      <c r="G14" s="132"/>
      <c r="M14" s="126" t="s">
        <v>50</v>
      </c>
      <c r="N14" s="98"/>
      <c r="O14" s="111"/>
      <c r="P14" s="111"/>
      <c r="Q14" s="111"/>
      <c r="R14" s="111"/>
      <c r="S14" s="211"/>
      <c r="T14" s="211"/>
    </row>
    <row r="15" spans="1:21" ht="15" customHeight="1">
      <c r="A15" s="130" t="s">
        <v>45</v>
      </c>
      <c r="B15" s="17">
        <f>SUM(B8:B14)</f>
        <v>0</v>
      </c>
      <c r="C15" s="17">
        <f>SUM(C8:C14)</f>
        <v>0</v>
      </c>
      <c r="D15" s="58">
        <f>IF(B15="",0,B15-C15)</f>
        <v>0</v>
      </c>
      <c r="E15" s="13">
        <f t="shared" si="0"/>
        <v>0</v>
      </c>
      <c r="G15" s="132"/>
      <c r="M15" s="133" t="s">
        <v>51</v>
      </c>
      <c r="N15" s="100">
        <f>SUM(N8:N14)</f>
        <v>0</v>
      </c>
      <c r="O15" s="111"/>
      <c r="P15" s="111"/>
      <c r="Q15" s="111"/>
      <c r="R15" s="111"/>
      <c r="S15" s="211"/>
      <c r="T15" s="211"/>
    </row>
    <row r="16" spans="1:21" ht="14.45" customHeight="1">
      <c r="N16" s="111"/>
      <c r="O16" s="111"/>
      <c r="P16" s="111"/>
      <c r="Q16" s="111"/>
      <c r="R16" s="111"/>
      <c r="S16" s="111"/>
      <c r="T16" s="111"/>
    </row>
    <row r="17" spans="1:21" ht="14.45" customHeight="1">
      <c r="A17" s="132"/>
      <c r="B17" s="134"/>
      <c r="C17" s="135"/>
      <c r="N17" s="111"/>
      <c r="O17" s="111"/>
      <c r="P17" s="111"/>
      <c r="Q17" s="111"/>
      <c r="R17" s="111"/>
      <c r="S17" s="111"/>
      <c r="T17" s="111"/>
    </row>
    <row r="18" spans="1:21" ht="18" customHeight="1">
      <c r="A18" s="218" t="s">
        <v>52</v>
      </c>
      <c r="B18" s="218"/>
      <c r="C18" s="218"/>
      <c r="D18" s="218"/>
      <c r="E18" s="218"/>
      <c r="F18" s="218"/>
      <c r="G18" s="218"/>
      <c r="H18" s="218"/>
      <c r="I18" s="218"/>
      <c r="J18" s="218"/>
      <c r="K18" s="218"/>
      <c r="L18" s="218"/>
      <c r="M18" s="218"/>
      <c r="N18" s="218"/>
      <c r="O18" s="218"/>
      <c r="P18" s="218"/>
      <c r="Q18" s="218"/>
      <c r="R18" s="218"/>
      <c r="S18" s="218"/>
      <c r="T18" s="218"/>
      <c r="U18" s="218"/>
    </row>
    <row r="19" spans="1:21" ht="14.45" customHeight="1">
      <c r="A19" s="132"/>
      <c r="B19" s="134"/>
      <c r="C19" s="135"/>
      <c r="N19" s="111"/>
      <c r="O19" s="111"/>
      <c r="P19" s="111"/>
      <c r="Q19" s="111"/>
      <c r="R19" s="111"/>
      <c r="S19" s="111"/>
      <c r="T19" s="111"/>
    </row>
    <row r="20" spans="1:21" ht="14.45" customHeight="1">
      <c r="A20" s="216" t="s">
        <v>12</v>
      </c>
      <c r="B20" s="216"/>
      <c r="C20" s="216"/>
      <c r="D20" s="216"/>
      <c r="E20" s="216"/>
      <c r="G20" s="203" t="s">
        <v>12</v>
      </c>
      <c r="H20" s="204"/>
      <c r="J20" s="217" t="s">
        <v>12</v>
      </c>
      <c r="K20" s="217"/>
      <c r="M20" s="200" t="s">
        <v>13</v>
      </c>
      <c r="N20" s="200"/>
      <c r="O20" s="200"/>
      <c r="P20" s="114"/>
      <c r="Q20" s="115"/>
      <c r="R20" s="111"/>
      <c r="S20" s="201" t="s">
        <v>14</v>
      </c>
      <c r="T20" s="201"/>
      <c r="U20" s="202" t="s">
        <v>15</v>
      </c>
    </row>
    <row r="21" spans="1:21" ht="56.1" customHeight="1">
      <c r="A21" s="116" t="s">
        <v>53</v>
      </c>
      <c r="B21" s="120" t="s">
        <v>17</v>
      </c>
      <c r="C21" s="118" t="s">
        <v>18</v>
      </c>
      <c r="D21" s="119" t="s">
        <v>19</v>
      </c>
      <c r="E21" s="119" t="s">
        <v>20</v>
      </c>
      <c r="G21" s="120" t="s">
        <v>21</v>
      </c>
      <c r="H21" s="121" t="s">
        <v>22</v>
      </c>
      <c r="J21" s="120" t="s">
        <v>23</v>
      </c>
      <c r="K21" s="121" t="s">
        <v>54</v>
      </c>
      <c r="M21" s="122" t="s">
        <v>24</v>
      </c>
      <c r="N21" s="122" t="s">
        <v>25</v>
      </c>
      <c r="O21" s="122" t="s">
        <v>55</v>
      </c>
      <c r="P21" s="123" t="s">
        <v>27</v>
      </c>
      <c r="Q21" s="119" t="s">
        <v>28</v>
      </c>
      <c r="R21" s="111"/>
      <c r="S21" s="120" t="s">
        <v>29</v>
      </c>
      <c r="T21" s="120" t="s">
        <v>30</v>
      </c>
      <c r="U21" s="202"/>
    </row>
    <row r="22" spans="1:21">
      <c r="A22" s="136" t="s">
        <v>31</v>
      </c>
      <c r="B22" s="179"/>
      <c r="C22" s="179"/>
      <c r="D22" s="58">
        <f>IF(B22="",0,B22-C22)</f>
        <v>0</v>
      </c>
      <c r="E22" s="13">
        <f t="shared" ref="E22:E29" si="2">IF(B22=0,0,D22/B22)</f>
        <v>0</v>
      </c>
      <c r="G22" s="125" t="s">
        <v>32</v>
      </c>
      <c r="H22" s="93">
        <v>0</v>
      </c>
      <c r="J22" s="125" t="s">
        <v>32</v>
      </c>
      <c r="K22" s="94"/>
      <c r="M22" s="126" t="s">
        <v>33</v>
      </c>
      <c r="N22" s="98"/>
      <c r="O22" s="103"/>
      <c r="P22" s="104">
        <f>N29</f>
        <v>0</v>
      </c>
      <c r="Q22" s="104">
        <f>P22-O22</f>
        <v>0</v>
      </c>
      <c r="R22" s="111"/>
      <c r="S22" s="108"/>
      <c r="T22" s="108"/>
      <c r="U22" s="100">
        <f>SUM(S22:T22)</f>
        <v>0</v>
      </c>
    </row>
    <row r="23" spans="1:21">
      <c r="A23" s="127" t="s">
        <v>56</v>
      </c>
      <c r="B23" s="180"/>
      <c r="C23" s="180"/>
      <c r="D23" s="58">
        <f t="shared" ref="D23:D27" si="3">IF(B23="",0,B23-C23)</f>
        <v>0</v>
      </c>
      <c r="E23" s="13">
        <f t="shared" si="2"/>
        <v>0</v>
      </c>
      <c r="G23" s="125" t="s">
        <v>35</v>
      </c>
      <c r="H23" s="18">
        <v>0.4</v>
      </c>
      <c r="J23" s="125" t="s">
        <v>35</v>
      </c>
      <c r="K23" s="95"/>
      <c r="M23" s="128" t="s">
        <v>36</v>
      </c>
      <c r="N23" s="99"/>
      <c r="O23" s="111"/>
      <c r="P23" s="111"/>
      <c r="Q23" s="111"/>
      <c r="R23" s="111"/>
      <c r="S23" s="111"/>
      <c r="T23" s="111"/>
    </row>
    <row r="24" spans="1:21">
      <c r="A24" s="129" t="s">
        <v>37</v>
      </c>
      <c r="B24" s="180"/>
      <c r="C24" s="180"/>
      <c r="D24" s="58">
        <f t="shared" si="3"/>
        <v>0</v>
      </c>
      <c r="E24" s="13">
        <f t="shared" si="2"/>
        <v>0</v>
      </c>
      <c r="G24" s="125" t="s">
        <v>39</v>
      </c>
      <c r="H24" s="93">
        <v>0.2</v>
      </c>
      <c r="J24" s="125" t="s">
        <v>39</v>
      </c>
      <c r="K24" s="94"/>
      <c r="M24" s="126" t="s">
        <v>40</v>
      </c>
      <c r="N24" s="98"/>
      <c r="O24" s="111"/>
      <c r="P24" s="111"/>
      <c r="Q24" s="111"/>
      <c r="R24" s="111"/>
      <c r="S24" s="211"/>
      <c r="T24" s="211"/>
    </row>
    <row r="25" spans="1:21">
      <c r="A25" s="129" t="s">
        <v>57</v>
      </c>
      <c r="B25" s="180"/>
      <c r="C25" s="180"/>
      <c r="D25" s="58">
        <f t="shared" si="3"/>
        <v>0</v>
      </c>
      <c r="E25" s="13">
        <f t="shared" si="2"/>
        <v>0</v>
      </c>
      <c r="G25" s="125" t="s">
        <v>42</v>
      </c>
      <c r="H25" s="93"/>
      <c r="J25" s="125" t="s">
        <v>42</v>
      </c>
      <c r="K25" s="94"/>
      <c r="M25" s="126" t="s">
        <v>43</v>
      </c>
      <c r="N25" s="98"/>
      <c r="O25" s="111"/>
      <c r="P25" s="111"/>
      <c r="Q25" s="111"/>
      <c r="R25" s="111"/>
      <c r="S25" s="211"/>
      <c r="T25" s="211"/>
    </row>
    <row r="26" spans="1:21">
      <c r="A26" s="129" t="s">
        <v>58</v>
      </c>
      <c r="B26" s="179"/>
      <c r="C26" s="179"/>
      <c r="D26" s="58">
        <f t="shared" si="3"/>
        <v>0</v>
      </c>
      <c r="E26" s="13">
        <f t="shared" si="2"/>
        <v>0</v>
      </c>
      <c r="G26" s="130" t="s">
        <v>45</v>
      </c>
      <c r="H26" s="17">
        <f>SUM(H22:H25)</f>
        <v>0.60000000000000009</v>
      </c>
      <c r="J26" s="130" t="s">
        <v>45</v>
      </c>
      <c r="K26" s="96">
        <f>SUM(K22:K25)</f>
        <v>0</v>
      </c>
      <c r="M26" s="126" t="s">
        <v>46</v>
      </c>
      <c r="N26" s="98"/>
      <c r="O26" s="111"/>
      <c r="P26" s="111"/>
      <c r="Q26" s="111"/>
      <c r="R26" s="111"/>
      <c r="S26" s="211"/>
      <c r="T26" s="211"/>
    </row>
    <row r="27" spans="1:21">
      <c r="A27" s="129" t="s">
        <v>59</v>
      </c>
      <c r="B27" s="180"/>
      <c r="C27" s="180"/>
      <c r="D27" s="58">
        <f t="shared" si="3"/>
        <v>0</v>
      </c>
      <c r="E27" s="13">
        <f t="shared" si="2"/>
        <v>0</v>
      </c>
      <c r="G27" s="132"/>
      <c r="M27" s="126" t="s">
        <v>48</v>
      </c>
      <c r="N27" s="98"/>
      <c r="O27" s="111"/>
      <c r="P27" s="111"/>
      <c r="Q27" s="111"/>
      <c r="R27" s="111"/>
      <c r="S27" s="211"/>
      <c r="T27" s="211"/>
    </row>
    <row r="28" spans="1:21">
      <c r="A28" s="129" t="s">
        <v>60</v>
      </c>
      <c r="B28" s="180"/>
      <c r="C28" s="180"/>
      <c r="D28" s="58">
        <f>IF(B28="",0,B28-C28)</f>
        <v>0</v>
      </c>
      <c r="E28" s="13">
        <f t="shared" si="2"/>
        <v>0</v>
      </c>
      <c r="G28" s="132"/>
      <c r="M28" s="126" t="s">
        <v>50</v>
      </c>
      <c r="N28" s="98"/>
      <c r="O28" s="111"/>
      <c r="P28" s="111"/>
      <c r="Q28" s="111"/>
      <c r="R28" s="111"/>
      <c r="S28" s="211"/>
      <c r="T28" s="211"/>
    </row>
    <row r="29" spans="1:21">
      <c r="A29" s="130" t="s">
        <v>45</v>
      </c>
      <c r="B29" s="17">
        <f>SUM(B22:B28)</f>
        <v>0</v>
      </c>
      <c r="C29" s="17">
        <f>SUM(C22:C28)</f>
        <v>0</v>
      </c>
      <c r="D29" s="58">
        <f>IF(B29="",0,B29-C29)</f>
        <v>0</v>
      </c>
      <c r="E29" s="13">
        <f t="shared" si="2"/>
        <v>0</v>
      </c>
      <c r="G29" s="132"/>
      <c r="M29" s="133" t="s">
        <v>51</v>
      </c>
      <c r="N29" s="100">
        <f>SUM(N22:N28)</f>
        <v>0</v>
      </c>
      <c r="O29" s="111"/>
      <c r="P29" s="111"/>
      <c r="Q29" s="111"/>
      <c r="R29" s="111"/>
      <c r="S29" s="211"/>
      <c r="T29" s="211"/>
    </row>
    <row r="30" spans="1:21">
      <c r="N30" s="111"/>
      <c r="O30" s="111"/>
      <c r="P30" s="111"/>
      <c r="Q30" s="111"/>
      <c r="R30" s="111"/>
      <c r="S30" s="111"/>
      <c r="T30" s="111"/>
    </row>
    <row r="31" spans="1:21" ht="15" thickBot="1">
      <c r="A31" s="137"/>
      <c r="B31" s="138"/>
      <c r="C31" s="138"/>
      <c r="D31" s="139"/>
      <c r="N31" s="111"/>
      <c r="O31" s="111"/>
      <c r="P31" s="111"/>
      <c r="Q31" s="111"/>
      <c r="R31" s="111"/>
      <c r="S31" s="111"/>
      <c r="T31" s="111"/>
    </row>
    <row r="32" spans="1:21" ht="18" customHeight="1" thickBot="1">
      <c r="A32" s="206" t="s">
        <v>61</v>
      </c>
      <c r="B32" s="207"/>
      <c r="C32" s="207"/>
      <c r="D32" s="207"/>
      <c r="E32" s="207"/>
      <c r="F32" s="207"/>
      <c r="G32" s="207"/>
      <c r="H32" s="207"/>
      <c r="I32" s="207"/>
      <c r="J32" s="207"/>
      <c r="K32" s="207"/>
      <c r="L32" s="207"/>
      <c r="M32" s="207"/>
      <c r="N32" s="207"/>
      <c r="O32" s="207"/>
      <c r="P32" s="207"/>
      <c r="Q32" s="207"/>
      <c r="R32" s="207"/>
      <c r="S32" s="207"/>
      <c r="T32" s="207"/>
      <c r="U32" s="208"/>
    </row>
    <row r="33" spans="1:21">
      <c r="N33" s="111"/>
      <c r="O33" s="111"/>
      <c r="P33" s="111"/>
      <c r="Q33" s="111"/>
      <c r="R33" s="111"/>
      <c r="S33" s="111"/>
      <c r="T33" s="111"/>
    </row>
    <row r="34" spans="1:21" ht="14.45" customHeight="1">
      <c r="A34" s="209" t="s">
        <v>62</v>
      </c>
      <c r="B34" s="209"/>
      <c r="C34" s="209"/>
      <c r="D34" s="209"/>
      <c r="E34" s="210"/>
      <c r="G34" s="203" t="s">
        <v>12</v>
      </c>
      <c r="H34" s="204"/>
      <c r="J34" s="205" t="s">
        <v>12</v>
      </c>
      <c r="K34" s="205"/>
      <c r="M34" s="200" t="s">
        <v>13</v>
      </c>
      <c r="N34" s="200"/>
      <c r="O34" s="200"/>
      <c r="P34" s="114"/>
      <c r="Q34" s="140"/>
      <c r="R34" s="111"/>
      <c r="S34" s="201" t="s">
        <v>14</v>
      </c>
      <c r="T34" s="201"/>
      <c r="U34" s="202" t="s">
        <v>15</v>
      </c>
    </row>
    <row r="35" spans="1:21" ht="58.5" customHeight="1">
      <c r="A35" s="116" t="s">
        <v>63</v>
      </c>
      <c r="B35" s="120" t="s">
        <v>17</v>
      </c>
      <c r="C35" s="118" t="s">
        <v>18</v>
      </c>
      <c r="D35" s="119" t="s">
        <v>19</v>
      </c>
      <c r="E35" s="119" t="s">
        <v>20</v>
      </c>
      <c r="G35" s="120" t="s">
        <v>64</v>
      </c>
      <c r="H35" s="121" t="s">
        <v>22</v>
      </c>
      <c r="J35" s="120" t="s">
        <v>65</v>
      </c>
      <c r="K35" s="121" t="s">
        <v>22</v>
      </c>
      <c r="M35" s="141" t="s">
        <v>24</v>
      </c>
      <c r="N35" s="141" t="s">
        <v>25</v>
      </c>
      <c r="O35" s="122" t="s">
        <v>55</v>
      </c>
      <c r="P35" s="123" t="s">
        <v>27</v>
      </c>
      <c r="Q35" s="119" t="s">
        <v>28</v>
      </c>
      <c r="R35" s="111"/>
      <c r="S35" s="120" t="s">
        <v>29</v>
      </c>
      <c r="T35" s="120" t="s">
        <v>30</v>
      </c>
      <c r="U35" s="202"/>
    </row>
    <row r="36" spans="1:21">
      <c r="A36" s="136" t="s">
        <v>66</v>
      </c>
      <c r="B36" s="18"/>
      <c r="C36" s="179"/>
      <c r="D36" s="58">
        <f>IF(B36="",0,B36-C36)</f>
        <v>0</v>
      </c>
      <c r="E36" s="59">
        <f t="shared" ref="E36:E43" si="4">IF(B36=0,0,D36/B36)</f>
        <v>0</v>
      </c>
      <c r="G36" s="125" t="s">
        <v>67</v>
      </c>
      <c r="H36" s="93"/>
      <c r="J36" s="142" t="s">
        <v>32</v>
      </c>
      <c r="K36" s="93"/>
      <c r="M36" s="126" t="s">
        <v>33</v>
      </c>
      <c r="N36" s="101"/>
      <c r="O36" s="105"/>
      <c r="P36" s="106">
        <f>N43</f>
        <v>0</v>
      </c>
      <c r="Q36" s="104">
        <f>P36-O36</f>
        <v>0</v>
      </c>
      <c r="R36" s="111"/>
      <c r="S36" s="98"/>
      <c r="T36" s="98"/>
      <c r="U36" s="107">
        <f>SUM(S36:T36)</f>
        <v>0</v>
      </c>
    </row>
    <row r="37" spans="1:21">
      <c r="A37" s="127" t="s">
        <v>68</v>
      </c>
      <c r="B37" s="19"/>
      <c r="C37" s="180"/>
      <c r="D37" s="58">
        <f t="shared" ref="D37:D40" si="5">IF(B37="",0,B37-C37)</f>
        <v>0</v>
      </c>
      <c r="E37" s="59">
        <f t="shared" si="4"/>
        <v>0</v>
      </c>
      <c r="G37" s="125" t="s">
        <v>50</v>
      </c>
      <c r="H37" s="18"/>
      <c r="J37" s="142" t="s">
        <v>35</v>
      </c>
      <c r="K37" s="18"/>
      <c r="M37" s="126" t="s">
        <v>36</v>
      </c>
      <c r="N37" s="101"/>
      <c r="O37" s="111"/>
      <c r="P37" s="111"/>
      <c r="Q37" s="111"/>
      <c r="R37" s="111"/>
      <c r="S37" s="111"/>
      <c r="T37" s="111"/>
    </row>
    <row r="38" spans="1:21">
      <c r="A38" s="129" t="s">
        <v>69</v>
      </c>
      <c r="B38" s="19"/>
      <c r="C38" s="180"/>
      <c r="D38" s="58">
        <f t="shared" si="5"/>
        <v>0</v>
      </c>
      <c r="E38" s="59">
        <f t="shared" si="4"/>
        <v>0</v>
      </c>
      <c r="G38" s="130" t="s">
        <v>45</v>
      </c>
      <c r="H38" s="17">
        <f>SUM(H36:H37)</f>
        <v>0</v>
      </c>
      <c r="J38" s="142" t="s">
        <v>39</v>
      </c>
      <c r="K38" s="93"/>
      <c r="M38" s="126" t="s">
        <v>40</v>
      </c>
      <c r="N38" s="101"/>
      <c r="O38" s="111"/>
      <c r="P38" s="111"/>
      <c r="Q38" s="111"/>
      <c r="R38" s="111"/>
      <c r="S38" s="211"/>
      <c r="T38" s="211"/>
    </row>
    <row r="39" spans="1:21">
      <c r="A39" s="143" t="s">
        <v>70</v>
      </c>
      <c r="B39" s="32"/>
      <c r="C39" s="181"/>
      <c r="D39" s="58">
        <f t="shared" si="5"/>
        <v>0</v>
      </c>
      <c r="E39" s="59">
        <f t="shared" si="4"/>
        <v>0</v>
      </c>
      <c r="G39" s="132"/>
      <c r="H39" s="144"/>
      <c r="J39" s="142" t="s">
        <v>42</v>
      </c>
      <c r="K39" s="93"/>
      <c r="M39" s="126" t="s">
        <v>43</v>
      </c>
      <c r="N39" s="101"/>
      <c r="O39" s="111"/>
      <c r="P39" s="111"/>
      <c r="Q39" s="111"/>
      <c r="R39" s="111"/>
      <c r="S39" s="211"/>
      <c r="T39" s="211"/>
    </row>
    <row r="40" spans="1:21">
      <c r="A40" s="129" t="s">
        <v>71</v>
      </c>
      <c r="B40" s="20"/>
      <c r="C40" s="179"/>
      <c r="D40" s="58">
        <f t="shared" si="5"/>
        <v>0</v>
      </c>
      <c r="E40" s="59">
        <f t="shared" si="4"/>
        <v>0</v>
      </c>
      <c r="G40" s="132"/>
      <c r="H40" s="144"/>
      <c r="J40" s="142" t="s">
        <v>67</v>
      </c>
      <c r="K40" s="93"/>
      <c r="M40" s="126" t="s">
        <v>46</v>
      </c>
      <c r="N40" s="101"/>
      <c r="O40" s="111"/>
      <c r="P40" s="111"/>
      <c r="Q40" s="111"/>
      <c r="R40" s="111"/>
      <c r="S40" s="211"/>
      <c r="T40" s="211"/>
    </row>
    <row r="41" spans="1:21">
      <c r="A41" s="129" t="s">
        <v>72</v>
      </c>
      <c r="B41" s="20"/>
      <c r="C41" s="179"/>
      <c r="D41" s="58">
        <f>IF(B41="",0,B41-C41)</f>
        <v>0</v>
      </c>
      <c r="E41" s="59">
        <f t="shared" si="4"/>
        <v>0</v>
      </c>
      <c r="G41" s="132"/>
      <c r="H41" s="144"/>
      <c r="J41" s="145" t="s">
        <v>45</v>
      </c>
      <c r="K41" s="97">
        <f>SUM(K36:K40)</f>
        <v>0</v>
      </c>
      <c r="M41" s="126" t="s">
        <v>48</v>
      </c>
      <c r="N41" s="101"/>
      <c r="O41" s="111"/>
      <c r="P41" s="111"/>
      <c r="Q41" s="111"/>
      <c r="R41" s="111"/>
      <c r="S41" s="113"/>
      <c r="T41" s="113"/>
    </row>
    <row r="42" spans="1:21">
      <c r="A42" s="129" t="s">
        <v>50</v>
      </c>
      <c r="B42" s="20"/>
      <c r="C42" s="179"/>
      <c r="D42" s="58">
        <f>IF(B42="",0,B42-C42)</f>
        <v>0</v>
      </c>
      <c r="E42" s="59">
        <f t="shared" si="4"/>
        <v>0</v>
      </c>
      <c r="G42" s="132"/>
      <c r="H42" s="144"/>
      <c r="J42" s="111"/>
      <c r="K42" s="111"/>
      <c r="M42" s="126" t="s">
        <v>50</v>
      </c>
      <c r="N42" s="101"/>
      <c r="O42" s="111"/>
      <c r="P42" s="111"/>
      <c r="Q42" s="111"/>
      <c r="R42" s="111"/>
      <c r="S42" s="113"/>
      <c r="T42" s="113"/>
    </row>
    <row r="43" spans="1:21">
      <c r="A43" s="130" t="s">
        <v>45</v>
      </c>
      <c r="B43" s="17">
        <f>SUM(B36:B42)</f>
        <v>0</v>
      </c>
      <c r="C43" s="17">
        <f>SUM(C36:C42)</f>
        <v>0</v>
      </c>
      <c r="D43" s="58">
        <f>IF(B43="",0,B43-C43)</f>
        <v>0</v>
      </c>
      <c r="E43" s="13">
        <f t="shared" si="4"/>
        <v>0</v>
      </c>
      <c r="G43" s="132"/>
      <c r="H43" s="144"/>
      <c r="J43" s="146"/>
      <c r="M43" s="133" t="s">
        <v>51</v>
      </c>
      <c r="N43" s="102">
        <f>SUM(N36:N42)</f>
        <v>0</v>
      </c>
      <c r="O43" s="111"/>
      <c r="P43" s="111"/>
      <c r="Q43" s="111"/>
      <c r="R43" s="111"/>
      <c r="S43" s="113"/>
      <c r="T43" s="113"/>
    </row>
    <row r="44" spans="1:21">
      <c r="M44" s="147"/>
      <c r="N44" s="148"/>
      <c r="O44" s="111"/>
      <c r="P44" s="111"/>
      <c r="Q44" s="111"/>
      <c r="R44" s="111"/>
      <c r="S44" s="111"/>
      <c r="T44" s="111"/>
    </row>
    <row r="45" spans="1:21">
      <c r="A45" s="147"/>
      <c r="G45" s="132"/>
      <c r="O45" s="111"/>
      <c r="P45" s="111"/>
      <c r="Q45" s="111"/>
      <c r="R45" s="111"/>
      <c r="S45" s="111"/>
      <c r="T45" s="111"/>
    </row>
    <row r="46" spans="1:21" ht="15" thickBot="1">
      <c r="G46" s="147"/>
      <c r="H46" s="147"/>
      <c r="N46" s="111"/>
      <c r="O46" s="111"/>
      <c r="P46" s="111"/>
      <c r="Q46" s="111"/>
      <c r="R46" s="111"/>
      <c r="S46" s="111"/>
      <c r="T46" s="111"/>
    </row>
    <row r="47" spans="1:21" ht="18" customHeight="1" thickBot="1">
      <c r="A47" s="206" t="s">
        <v>73</v>
      </c>
      <c r="B47" s="207"/>
      <c r="C47" s="207"/>
      <c r="D47" s="207"/>
      <c r="E47" s="207"/>
      <c r="F47" s="207"/>
      <c r="G47" s="207"/>
      <c r="H47" s="207"/>
      <c r="I47" s="207"/>
      <c r="J47" s="207"/>
      <c r="K47" s="207"/>
      <c r="L47" s="207"/>
      <c r="M47" s="207"/>
      <c r="N47" s="207"/>
      <c r="O47" s="207"/>
      <c r="P47" s="207"/>
      <c r="Q47" s="207"/>
      <c r="R47" s="207"/>
      <c r="S47" s="207"/>
      <c r="T47" s="207"/>
      <c r="U47" s="208"/>
    </row>
    <row r="48" spans="1:21" ht="14.45" customHeight="1">
      <c r="N48" s="111"/>
      <c r="O48" s="111"/>
      <c r="P48" s="111"/>
      <c r="Q48" s="111"/>
      <c r="R48" s="111"/>
      <c r="S48" s="111"/>
      <c r="T48" s="111"/>
    </row>
    <row r="49" spans="1:21" ht="14.45" customHeight="1">
      <c r="A49" s="209" t="s">
        <v>74</v>
      </c>
      <c r="B49" s="209"/>
      <c r="C49" s="209"/>
      <c r="D49" s="209"/>
      <c r="E49" s="210"/>
      <c r="G49" s="205" t="s">
        <v>12</v>
      </c>
      <c r="H49" s="205"/>
      <c r="J49" s="199"/>
      <c r="K49" s="199"/>
      <c r="M49" s="200" t="s">
        <v>13</v>
      </c>
      <c r="N49" s="200"/>
      <c r="O49" s="200"/>
      <c r="P49" s="149"/>
      <c r="Q49" s="150"/>
      <c r="R49" s="111"/>
      <c r="S49" s="201" t="s">
        <v>14</v>
      </c>
      <c r="T49" s="201"/>
      <c r="U49" s="202" t="s">
        <v>15</v>
      </c>
    </row>
    <row r="50" spans="1:21" ht="56.1" customHeight="1">
      <c r="A50" s="116" t="s">
        <v>73</v>
      </c>
      <c r="B50" s="151" t="s">
        <v>17</v>
      </c>
      <c r="C50" s="118" t="s">
        <v>18</v>
      </c>
      <c r="D50" s="119" t="s">
        <v>19</v>
      </c>
      <c r="E50" s="119" t="s">
        <v>20</v>
      </c>
      <c r="G50" s="152" t="s">
        <v>75</v>
      </c>
      <c r="H50" s="121" t="s">
        <v>22</v>
      </c>
      <c r="J50" s="153"/>
      <c r="K50" s="154"/>
      <c r="M50" s="122" t="s">
        <v>24</v>
      </c>
      <c r="N50" s="122" t="s">
        <v>25</v>
      </c>
      <c r="O50" s="122" t="s">
        <v>55</v>
      </c>
      <c r="P50" s="123" t="s">
        <v>27</v>
      </c>
      <c r="Q50" s="119" t="s">
        <v>28</v>
      </c>
      <c r="R50" s="111"/>
      <c r="S50" s="120" t="s">
        <v>29</v>
      </c>
      <c r="T50" s="120" t="s">
        <v>30</v>
      </c>
      <c r="U50" s="202"/>
    </row>
    <row r="51" spans="1:21">
      <c r="A51" s="127" t="s">
        <v>76</v>
      </c>
      <c r="B51" s="19"/>
      <c r="C51" s="19"/>
      <c r="D51" s="58">
        <f t="shared" ref="D51:D52" si="6">IF(B51="",0,B51-C51)</f>
        <v>0</v>
      </c>
      <c r="E51" s="13">
        <f>IF(B51=0,0,D51/B51)</f>
        <v>0</v>
      </c>
      <c r="G51" s="155" t="s">
        <v>32</v>
      </c>
      <c r="H51" s="94"/>
      <c r="J51" s="156"/>
      <c r="K51" s="157"/>
      <c r="M51" s="126" t="s">
        <v>33</v>
      </c>
      <c r="N51" s="101"/>
      <c r="O51" s="103"/>
      <c r="P51" s="104">
        <f>N58</f>
        <v>0</v>
      </c>
      <c r="Q51" s="104">
        <f>P51-O51</f>
        <v>0</v>
      </c>
      <c r="R51" s="111"/>
      <c r="S51" s="98"/>
      <c r="T51" s="98"/>
      <c r="U51" s="109">
        <f>SUM(S51:T51)</f>
        <v>0</v>
      </c>
    </row>
    <row r="52" spans="1:21">
      <c r="A52" s="129" t="s">
        <v>45</v>
      </c>
      <c r="B52" s="79">
        <f>SUM(B51:B51)</f>
        <v>0</v>
      </c>
      <c r="C52" s="79">
        <f>SUM(C51:C51)</f>
        <v>0</v>
      </c>
      <c r="D52" s="58">
        <f t="shared" si="6"/>
        <v>0</v>
      </c>
      <c r="E52" s="13">
        <f>IF(B52=0,0,D52/B52)</f>
        <v>0</v>
      </c>
      <c r="G52" s="155" t="s">
        <v>35</v>
      </c>
      <c r="H52" s="95"/>
      <c r="J52" s="156"/>
      <c r="K52" s="146"/>
      <c r="M52" s="126" t="s">
        <v>36</v>
      </c>
      <c r="N52" s="101"/>
      <c r="O52" s="147"/>
      <c r="P52" s="147"/>
      <c r="Q52" s="147"/>
      <c r="R52" s="111"/>
      <c r="S52" s="111"/>
      <c r="T52" s="111"/>
    </row>
    <row r="53" spans="1:21">
      <c r="G53" s="155" t="s">
        <v>39</v>
      </c>
      <c r="H53" s="94"/>
      <c r="J53" s="156"/>
      <c r="K53" s="158"/>
      <c r="M53" s="126" t="s">
        <v>40</v>
      </c>
      <c r="N53" s="101"/>
      <c r="O53" s="147"/>
      <c r="P53" s="147"/>
      <c r="Q53" s="147"/>
      <c r="R53" s="111"/>
      <c r="S53" s="211"/>
      <c r="T53" s="211"/>
    </row>
    <row r="54" spans="1:21">
      <c r="A54" s="132"/>
      <c r="B54" s="159"/>
      <c r="C54" s="159"/>
      <c r="D54" s="139"/>
      <c r="E54" s="160"/>
      <c r="G54" s="155" t="s">
        <v>42</v>
      </c>
      <c r="H54" s="94"/>
      <c r="J54" s="156"/>
      <c r="K54" s="158"/>
      <c r="M54" s="126" t="s">
        <v>43</v>
      </c>
      <c r="N54" s="101"/>
      <c r="O54" s="147"/>
      <c r="P54" s="147"/>
      <c r="Q54" s="147"/>
      <c r="R54" s="111"/>
      <c r="S54" s="211"/>
      <c r="T54" s="211"/>
    </row>
    <row r="55" spans="1:21">
      <c r="A55" s="132"/>
      <c r="B55" s="161"/>
      <c r="C55" s="161"/>
      <c r="D55" s="139"/>
      <c r="E55" s="160"/>
      <c r="G55" s="162" t="s">
        <v>45</v>
      </c>
      <c r="H55" s="96">
        <f>SUM(H51:H54)</f>
        <v>0</v>
      </c>
      <c r="J55" s="156"/>
      <c r="K55" s="158"/>
      <c r="M55" s="126" t="s">
        <v>46</v>
      </c>
      <c r="N55" s="101"/>
      <c r="O55" s="147"/>
      <c r="P55" s="147"/>
      <c r="Q55" s="147"/>
      <c r="R55" s="111"/>
      <c r="S55" s="211"/>
      <c r="T55" s="211"/>
    </row>
    <row r="56" spans="1:21">
      <c r="A56" s="137"/>
      <c r="B56" s="138"/>
      <c r="C56" s="138"/>
      <c r="D56" s="139"/>
      <c r="E56" s="160"/>
      <c r="G56" s="163"/>
      <c r="H56" s="163"/>
      <c r="J56" s="163"/>
      <c r="K56" s="163"/>
      <c r="M56" s="126" t="s">
        <v>48</v>
      </c>
      <c r="N56" s="101"/>
      <c r="O56" s="147"/>
      <c r="P56" s="147"/>
      <c r="Q56" s="147"/>
      <c r="R56" s="111"/>
      <c r="S56" s="111"/>
      <c r="T56" s="111"/>
    </row>
    <row r="57" spans="1:21">
      <c r="A57" s="147"/>
      <c r="G57" s="132"/>
      <c r="M57" s="126" t="s">
        <v>77</v>
      </c>
      <c r="N57" s="101"/>
      <c r="O57" s="147"/>
      <c r="P57" s="147"/>
      <c r="Q57" s="147"/>
      <c r="R57" s="111"/>
      <c r="S57" s="111"/>
      <c r="T57" s="111"/>
    </row>
    <row r="58" spans="1:21">
      <c r="M58" s="133" t="s">
        <v>45</v>
      </c>
      <c r="N58" s="13">
        <f>SUM(N51:N57)</f>
        <v>0</v>
      </c>
      <c r="O58" s="111"/>
      <c r="P58" s="111"/>
      <c r="Q58" s="111"/>
      <c r="R58" s="111"/>
      <c r="S58" s="111"/>
      <c r="T58" s="111"/>
    </row>
    <row r="59" spans="1:21">
      <c r="N59" s="111"/>
      <c r="O59" s="111"/>
      <c r="P59" s="111"/>
      <c r="Q59" s="111"/>
      <c r="R59" s="111"/>
      <c r="S59" s="111"/>
      <c r="T59" s="111"/>
    </row>
    <row r="60" spans="1:21">
      <c r="N60" s="111"/>
      <c r="O60" s="111"/>
      <c r="P60" s="111"/>
      <c r="Q60" s="111"/>
      <c r="R60" s="111"/>
      <c r="S60" s="111"/>
      <c r="T60" s="111"/>
    </row>
    <row r="61" spans="1:21">
      <c r="N61" s="111"/>
      <c r="O61" s="111"/>
      <c r="P61" s="111"/>
      <c r="Q61" s="111"/>
      <c r="R61" s="111"/>
      <c r="S61" s="111"/>
      <c r="T61" s="111"/>
    </row>
    <row r="62" spans="1:21">
      <c r="N62" s="111"/>
      <c r="O62" s="111"/>
      <c r="P62" s="111"/>
      <c r="Q62" s="111"/>
      <c r="R62" s="111"/>
      <c r="S62" s="111"/>
      <c r="T62" s="111"/>
    </row>
    <row r="63" spans="1:21">
      <c r="N63" s="111"/>
      <c r="O63" s="111"/>
      <c r="P63" s="111"/>
      <c r="Q63" s="111"/>
      <c r="R63" s="111"/>
      <c r="S63" s="111"/>
      <c r="T63" s="111"/>
    </row>
    <row r="64" spans="1:21">
      <c r="N64" s="111"/>
      <c r="O64" s="111"/>
      <c r="P64" s="111"/>
      <c r="Q64" s="111"/>
      <c r="R64" s="111"/>
      <c r="S64" s="111"/>
      <c r="T64" s="111"/>
    </row>
    <row r="65" spans="14:20">
      <c r="N65" s="111"/>
      <c r="O65" s="111"/>
      <c r="P65" s="111"/>
      <c r="Q65" s="111"/>
      <c r="R65" s="111"/>
      <c r="S65" s="111"/>
      <c r="T65" s="111"/>
    </row>
    <row r="66" spans="14:20">
      <c r="N66" s="111"/>
      <c r="O66" s="111"/>
      <c r="P66" s="111"/>
      <c r="Q66" s="111"/>
      <c r="R66" s="111"/>
      <c r="S66" s="111"/>
      <c r="T66" s="111"/>
    </row>
    <row r="67" spans="14:20">
      <c r="N67" s="111"/>
      <c r="O67" s="111"/>
      <c r="P67" s="111"/>
      <c r="Q67" s="111"/>
      <c r="R67" s="111"/>
      <c r="S67" s="111"/>
      <c r="T67" s="111"/>
    </row>
    <row r="68" spans="14:20">
      <c r="N68" s="111"/>
      <c r="O68" s="111"/>
      <c r="P68" s="111"/>
      <c r="Q68" s="111"/>
      <c r="R68" s="111"/>
      <c r="S68" s="111"/>
      <c r="T68" s="111"/>
    </row>
    <row r="69" spans="14:20">
      <c r="N69" s="111"/>
      <c r="O69" s="111"/>
      <c r="P69" s="111"/>
      <c r="Q69" s="111"/>
      <c r="R69" s="111"/>
      <c r="S69" s="111"/>
      <c r="T69" s="111"/>
    </row>
    <row r="70" spans="14:20">
      <c r="N70" s="111"/>
      <c r="O70" s="111"/>
      <c r="P70" s="111"/>
      <c r="Q70" s="111"/>
      <c r="R70" s="111"/>
      <c r="S70" s="111"/>
      <c r="T70" s="111"/>
    </row>
    <row r="71" spans="14:20">
      <c r="N71" s="111"/>
      <c r="O71" s="111"/>
      <c r="P71" s="111"/>
      <c r="Q71" s="111"/>
      <c r="R71" s="111"/>
      <c r="S71" s="111"/>
      <c r="T71" s="111"/>
    </row>
    <row r="72" spans="14:20">
      <c r="N72" s="111"/>
      <c r="O72" s="111"/>
      <c r="P72" s="111"/>
      <c r="Q72" s="111"/>
      <c r="R72" s="111"/>
      <c r="S72" s="111"/>
      <c r="T72" s="111"/>
    </row>
    <row r="73" spans="14:20">
      <c r="N73" s="111"/>
      <c r="O73" s="111"/>
      <c r="P73" s="111"/>
      <c r="Q73" s="111"/>
      <c r="R73" s="111"/>
      <c r="S73" s="111"/>
      <c r="T73" s="111"/>
    </row>
    <row r="74" spans="14:20">
      <c r="N74" s="111"/>
      <c r="O74" s="111"/>
      <c r="P74" s="111"/>
      <c r="Q74" s="111"/>
      <c r="R74" s="111"/>
      <c r="S74" s="111"/>
      <c r="T74" s="111"/>
    </row>
    <row r="75" spans="14:20">
      <c r="N75" s="111"/>
      <c r="O75" s="111"/>
      <c r="P75" s="111"/>
      <c r="Q75" s="111"/>
      <c r="R75" s="111"/>
      <c r="S75" s="111"/>
      <c r="T75" s="111"/>
    </row>
    <row r="76" spans="14:20">
      <c r="N76" s="111"/>
      <c r="O76" s="111"/>
      <c r="P76" s="111"/>
      <c r="Q76" s="111"/>
      <c r="R76" s="111"/>
      <c r="S76" s="111"/>
      <c r="T76" s="111"/>
    </row>
    <row r="77" spans="14:20">
      <c r="N77" s="111"/>
      <c r="O77" s="111"/>
      <c r="P77" s="111"/>
      <c r="Q77" s="111"/>
      <c r="R77" s="111"/>
      <c r="S77" s="111"/>
      <c r="T77" s="111"/>
    </row>
    <row r="78" spans="14:20">
      <c r="N78" s="111"/>
      <c r="O78" s="111"/>
      <c r="P78" s="111"/>
      <c r="Q78" s="111"/>
      <c r="R78" s="111"/>
      <c r="S78" s="111"/>
      <c r="T78" s="111"/>
    </row>
    <row r="79" spans="14:20">
      <c r="N79" s="111"/>
      <c r="O79" s="111"/>
      <c r="P79" s="111"/>
      <c r="Q79" s="111"/>
      <c r="R79" s="111"/>
      <c r="S79" s="111"/>
      <c r="T79" s="111"/>
    </row>
    <row r="80" spans="14:20">
      <c r="N80" s="111"/>
      <c r="O80" s="111"/>
      <c r="P80" s="111"/>
      <c r="Q80" s="111"/>
      <c r="R80" s="111"/>
      <c r="S80" s="111"/>
      <c r="T80" s="111"/>
    </row>
    <row r="81" spans="14:20">
      <c r="N81" s="111"/>
      <c r="O81" s="111"/>
      <c r="P81" s="111"/>
      <c r="Q81" s="111"/>
      <c r="R81" s="111"/>
      <c r="S81" s="111"/>
      <c r="T81" s="111"/>
    </row>
    <row r="82" spans="14:20">
      <c r="N82" s="111"/>
      <c r="O82" s="111"/>
      <c r="P82" s="111"/>
      <c r="Q82" s="111"/>
      <c r="R82" s="111"/>
      <c r="S82" s="111"/>
      <c r="T82" s="111"/>
    </row>
    <row r="83" spans="14:20">
      <c r="N83" s="111"/>
      <c r="O83" s="111"/>
      <c r="P83" s="111"/>
      <c r="Q83" s="111"/>
      <c r="R83" s="111"/>
      <c r="S83" s="111"/>
      <c r="T83" s="111"/>
    </row>
    <row r="84" spans="14:20">
      <c r="N84" s="111"/>
      <c r="O84" s="111"/>
      <c r="P84" s="111"/>
      <c r="Q84" s="111"/>
      <c r="R84" s="111"/>
      <c r="S84" s="111"/>
      <c r="T84" s="111"/>
    </row>
    <row r="85" spans="14:20">
      <c r="N85" s="111"/>
      <c r="O85" s="111"/>
      <c r="P85" s="111"/>
      <c r="Q85" s="111"/>
      <c r="R85" s="111"/>
      <c r="S85" s="111"/>
      <c r="T85" s="111"/>
    </row>
    <row r="86" spans="14:20">
      <c r="N86" s="111"/>
      <c r="O86" s="111"/>
      <c r="P86" s="111"/>
      <c r="Q86" s="111"/>
      <c r="R86" s="111"/>
      <c r="S86" s="111"/>
      <c r="T86" s="111"/>
    </row>
    <row r="87" spans="14:20">
      <c r="N87" s="111"/>
      <c r="O87" s="111"/>
      <c r="P87" s="111"/>
      <c r="Q87" s="111"/>
      <c r="R87" s="111"/>
      <c r="S87" s="111"/>
      <c r="T87" s="111"/>
    </row>
    <row r="88" spans="14:20">
      <c r="N88" s="111"/>
      <c r="O88" s="111"/>
      <c r="P88" s="111"/>
      <c r="Q88" s="111"/>
      <c r="R88" s="111"/>
      <c r="S88" s="111"/>
      <c r="T88" s="111"/>
    </row>
    <row r="89" spans="14:20">
      <c r="N89" s="111"/>
      <c r="O89" s="111"/>
      <c r="P89" s="111"/>
      <c r="Q89" s="111"/>
      <c r="R89" s="111"/>
      <c r="S89" s="111"/>
      <c r="T89" s="111"/>
    </row>
    <row r="90" spans="14:20">
      <c r="N90" s="111"/>
      <c r="O90" s="111"/>
      <c r="P90" s="111"/>
      <c r="Q90" s="111"/>
      <c r="R90" s="111"/>
      <c r="S90" s="111"/>
      <c r="T90" s="111"/>
    </row>
    <row r="91" spans="14:20">
      <c r="N91" s="111"/>
      <c r="O91" s="111"/>
      <c r="P91" s="111"/>
      <c r="Q91" s="111"/>
      <c r="R91" s="111"/>
      <c r="S91" s="111"/>
      <c r="T91" s="111"/>
    </row>
    <row r="92" spans="14:20">
      <c r="N92" s="111"/>
      <c r="O92" s="111"/>
      <c r="P92" s="111"/>
      <c r="Q92" s="111"/>
      <c r="R92" s="111"/>
      <c r="S92" s="111"/>
      <c r="T92" s="111"/>
    </row>
    <row r="93" spans="14:20">
      <c r="N93" s="111"/>
      <c r="O93" s="111"/>
      <c r="P93" s="111"/>
      <c r="Q93" s="111"/>
      <c r="R93" s="111"/>
      <c r="S93" s="111"/>
      <c r="T93" s="111"/>
    </row>
    <row r="94" spans="14:20">
      <c r="N94" s="111"/>
      <c r="O94" s="111"/>
      <c r="P94" s="111"/>
      <c r="Q94" s="111"/>
      <c r="R94" s="111"/>
      <c r="S94" s="111"/>
      <c r="T94" s="111"/>
    </row>
    <row r="95" spans="14:20">
      <c r="N95" s="111"/>
      <c r="O95" s="111"/>
      <c r="P95" s="111"/>
      <c r="Q95" s="111"/>
      <c r="R95" s="111"/>
      <c r="S95" s="111"/>
      <c r="T95" s="111"/>
    </row>
    <row r="96" spans="14:20">
      <c r="N96" s="111"/>
      <c r="O96" s="111"/>
      <c r="P96" s="111"/>
      <c r="Q96" s="111"/>
      <c r="R96" s="111"/>
      <c r="S96" s="111"/>
      <c r="T96" s="111"/>
    </row>
    <row r="97" spans="14:20">
      <c r="N97" s="111"/>
      <c r="O97" s="111"/>
      <c r="P97" s="111"/>
      <c r="Q97" s="111"/>
      <c r="R97" s="111"/>
      <c r="S97" s="111"/>
      <c r="T97" s="111"/>
    </row>
    <row r="98" spans="14:20">
      <c r="N98" s="111"/>
      <c r="O98" s="111"/>
      <c r="P98" s="111"/>
      <c r="Q98" s="111"/>
      <c r="R98" s="111"/>
      <c r="S98" s="111"/>
      <c r="T98" s="111"/>
    </row>
    <row r="99" spans="14:20">
      <c r="N99" s="111"/>
      <c r="O99" s="111"/>
      <c r="P99" s="111"/>
      <c r="Q99" s="111"/>
      <c r="R99" s="111"/>
      <c r="S99" s="111"/>
      <c r="T99" s="111"/>
    </row>
    <row r="100" spans="14:20">
      <c r="N100" s="111"/>
      <c r="O100" s="111"/>
      <c r="P100" s="111"/>
      <c r="Q100" s="111"/>
      <c r="R100" s="111"/>
      <c r="S100" s="111"/>
      <c r="T100" s="111"/>
    </row>
    <row r="101" spans="14:20">
      <c r="N101" s="111"/>
      <c r="O101" s="111"/>
      <c r="P101" s="111"/>
      <c r="Q101" s="111"/>
      <c r="R101" s="111"/>
      <c r="S101" s="111"/>
      <c r="T101" s="111"/>
    </row>
    <row r="102" spans="14:20">
      <c r="N102" s="111"/>
      <c r="O102" s="111"/>
      <c r="P102" s="111"/>
      <c r="Q102" s="111"/>
      <c r="R102" s="111"/>
      <c r="S102" s="111"/>
      <c r="T102" s="111"/>
    </row>
    <row r="103" spans="14:20">
      <c r="N103" s="111"/>
      <c r="O103" s="111"/>
      <c r="P103" s="111"/>
      <c r="Q103" s="111"/>
      <c r="R103" s="111"/>
      <c r="S103" s="111"/>
      <c r="T103" s="111"/>
    </row>
    <row r="104" spans="14:20">
      <c r="N104" s="111"/>
      <c r="O104" s="111"/>
      <c r="P104" s="111"/>
      <c r="Q104" s="111"/>
      <c r="R104" s="111"/>
      <c r="S104" s="111"/>
      <c r="T104" s="111"/>
    </row>
    <row r="105" spans="14:20">
      <c r="N105" s="111"/>
      <c r="O105" s="111"/>
      <c r="P105" s="111"/>
      <c r="Q105" s="111"/>
      <c r="R105" s="111"/>
      <c r="S105" s="111"/>
      <c r="T105" s="111"/>
    </row>
    <row r="106" spans="14:20">
      <c r="N106" s="111"/>
      <c r="O106" s="111"/>
      <c r="P106" s="111"/>
      <c r="Q106" s="111"/>
      <c r="R106" s="111"/>
      <c r="S106" s="111"/>
      <c r="T106" s="111"/>
    </row>
    <row r="107" spans="14:20">
      <c r="N107" s="111"/>
      <c r="O107" s="111"/>
      <c r="P107" s="111"/>
      <c r="Q107" s="111"/>
      <c r="R107" s="111"/>
      <c r="S107" s="111"/>
      <c r="T107" s="111"/>
    </row>
    <row r="108" spans="14:20">
      <c r="N108" s="111"/>
      <c r="O108" s="111"/>
      <c r="P108" s="111"/>
      <c r="Q108" s="111"/>
      <c r="R108" s="111"/>
      <c r="S108" s="111"/>
      <c r="T108" s="111"/>
    </row>
    <row r="109" spans="14:20">
      <c r="N109" s="111"/>
      <c r="O109" s="111"/>
      <c r="P109" s="111"/>
      <c r="Q109" s="111"/>
      <c r="R109" s="111"/>
      <c r="S109" s="111"/>
      <c r="T109" s="111"/>
    </row>
    <row r="110" spans="14:20">
      <c r="N110" s="111"/>
      <c r="O110" s="111"/>
      <c r="P110" s="111"/>
      <c r="Q110" s="111"/>
      <c r="R110" s="111"/>
      <c r="S110" s="111"/>
      <c r="T110" s="111"/>
    </row>
    <row r="111" spans="14:20">
      <c r="N111" s="111"/>
      <c r="O111" s="111"/>
      <c r="P111" s="111"/>
      <c r="Q111" s="111"/>
      <c r="R111" s="111"/>
      <c r="S111" s="111"/>
      <c r="T111" s="111"/>
    </row>
    <row r="112" spans="14:20">
      <c r="N112" s="111"/>
      <c r="O112" s="111"/>
      <c r="P112" s="111"/>
      <c r="Q112" s="111"/>
      <c r="R112" s="111"/>
      <c r="S112" s="111"/>
      <c r="T112" s="111"/>
    </row>
    <row r="113" spans="14:20">
      <c r="N113" s="111"/>
      <c r="O113" s="111"/>
      <c r="P113" s="111"/>
      <c r="Q113" s="111"/>
      <c r="R113" s="111"/>
      <c r="S113" s="111"/>
      <c r="T113" s="111"/>
    </row>
    <row r="114" spans="14:20">
      <c r="N114" s="111"/>
      <c r="O114" s="111"/>
      <c r="P114" s="111"/>
      <c r="Q114" s="111"/>
      <c r="R114" s="111"/>
      <c r="S114" s="111"/>
      <c r="T114" s="111"/>
    </row>
    <row r="115" spans="14:20">
      <c r="N115" s="111"/>
      <c r="O115" s="111"/>
      <c r="P115" s="111"/>
      <c r="Q115" s="111"/>
      <c r="R115" s="111"/>
      <c r="S115" s="111"/>
      <c r="T115" s="111"/>
    </row>
    <row r="116" spans="14:20">
      <c r="N116" s="111"/>
      <c r="O116" s="111"/>
      <c r="P116" s="111"/>
      <c r="Q116" s="111"/>
      <c r="R116" s="111"/>
      <c r="S116" s="111"/>
      <c r="T116" s="111"/>
    </row>
    <row r="117" spans="14:20">
      <c r="N117" s="111"/>
      <c r="O117" s="111"/>
      <c r="P117" s="111"/>
      <c r="Q117" s="111"/>
      <c r="R117" s="111"/>
      <c r="S117" s="111"/>
      <c r="T117" s="111"/>
    </row>
    <row r="118" spans="14:20">
      <c r="N118" s="111"/>
      <c r="O118" s="111"/>
      <c r="P118" s="111"/>
      <c r="Q118" s="111"/>
      <c r="R118" s="111"/>
      <c r="S118" s="111"/>
      <c r="T118" s="111"/>
    </row>
    <row r="119" spans="14:20">
      <c r="N119" s="111"/>
      <c r="O119" s="111"/>
      <c r="P119" s="111"/>
      <c r="Q119" s="111"/>
      <c r="R119" s="111"/>
      <c r="S119" s="111"/>
      <c r="T119" s="111"/>
    </row>
    <row r="120" spans="14:20">
      <c r="N120" s="111"/>
      <c r="O120" s="111"/>
      <c r="P120" s="111"/>
      <c r="Q120" s="111"/>
      <c r="R120" s="111"/>
      <c r="S120" s="111"/>
      <c r="T120" s="111"/>
    </row>
    <row r="121" spans="14:20">
      <c r="N121" s="111"/>
      <c r="O121" s="111"/>
      <c r="P121" s="111"/>
      <c r="Q121" s="111"/>
      <c r="R121" s="111"/>
      <c r="S121" s="111"/>
      <c r="T121" s="111"/>
    </row>
    <row r="122" spans="14:20">
      <c r="N122" s="111"/>
      <c r="O122" s="111"/>
      <c r="P122" s="111"/>
      <c r="Q122" s="111"/>
      <c r="R122" s="111"/>
      <c r="S122" s="111"/>
      <c r="T122" s="111"/>
    </row>
    <row r="123" spans="14:20">
      <c r="N123" s="111"/>
      <c r="O123" s="111"/>
      <c r="P123" s="111"/>
      <c r="Q123" s="111"/>
      <c r="R123" s="111"/>
      <c r="S123" s="111"/>
      <c r="T123" s="111"/>
    </row>
    <row r="124" spans="14:20">
      <c r="P124" s="111"/>
      <c r="Q124" s="111"/>
      <c r="R124" s="111"/>
      <c r="S124" s="111"/>
      <c r="T124" s="111"/>
    </row>
    <row r="125" spans="14:20">
      <c r="P125" s="111"/>
      <c r="Q125" s="111"/>
      <c r="R125" s="111"/>
      <c r="S125" s="111"/>
      <c r="T125" s="111"/>
    </row>
    <row r="126" spans="14:20">
      <c r="P126" s="111"/>
      <c r="Q126" s="111"/>
      <c r="R126" s="111"/>
      <c r="S126" s="111"/>
      <c r="T126" s="111"/>
    </row>
  </sheetData>
  <sheetProtection sheet="1" selectLockedCells="1"/>
  <mergeCells count="33">
    <mergeCell ref="A4:U4"/>
    <mergeCell ref="U6:U7"/>
    <mergeCell ref="A32:U32"/>
    <mergeCell ref="A1:U3"/>
    <mergeCell ref="A6:E6"/>
    <mergeCell ref="G6:H6"/>
    <mergeCell ref="M6:O6"/>
    <mergeCell ref="S6:T6"/>
    <mergeCell ref="J6:K6"/>
    <mergeCell ref="S24:T29"/>
    <mergeCell ref="S10:T15"/>
    <mergeCell ref="A18:U18"/>
    <mergeCell ref="A20:E20"/>
    <mergeCell ref="G20:H20"/>
    <mergeCell ref="J20:K20"/>
    <mergeCell ref="M20:O20"/>
    <mergeCell ref="S20:T20"/>
    <mergeCell ref="U20:U21"/>
    <mergeCell ref="S53:T55"/>
    <mergeCell ref="U34:U35"/>
    <mergeCell ref="S38:T40"/>
    <mergeCell ref="J49:K49"/>
    <mergeCell ref="M49:O49"/>
    <mergeCell ref="S49:T49"/>
    <mergeCell ref="U49:U50"/>
    <mergeCell ref="G34:H34"/>
    <mergeCell ref="J34:K34"/>
    <mergeCell ref="M34:O34"/>
    <mergeCell ref="S34:T34"/>
    <mergeCell ref="A47:U47"/>
    <mergeCell ref="A34:E34"/>
    <mergeCell ref="A49:E49"/>
    <mergeCell ref="G49:H49"/>
  </mergeCells>
  <conditionalFormatting sqref="P8">
    <cfRule type="cellIs" dxfId="23" priority="22" operator="between">
      <formula>0.3001</formula>
      <formula>1</formula>
    </cfRule>
    <cfRule type="cellIs" dxfId="22" priority="23" operator="between">
      <formula>0.23</formula>
      <formula>0.3</formula>
    </cfRule>
    <cfRule type="cellIs" dxfId="21" priority="24" operator="between">
      <formula>0</formula>
      <formula>0.225</formula>
    </cfRule>
  </conditionalFormatting>
  <conditionalFormatting sqref="P22">
    <cfRule type="cellIs" dxfId="20" priority="16" operator="between">
      <formula>0.3001</formula>
      <formula>1</formula>
    </cfRule>
    <cfRule type="cellIs" dxfId="19" priority="17" operator="between">
      <formula>0.23</formula>
      <formula>0.3</formula>
    </cfRule>
    <cfRule type="cellIs" dxfId="18" priority="18" operator="between">
      <formula>0</formula>
      <formula>0.225</formula>
    </cfRule>
  </conditionalFormatting>
  <conditionalFormatting sqref="P36">
    <cfRule type="cellIs" dxfId="17" priority="4" operator="between">
      <formula>0.3001</formula>
      <formula>1</formula>
    </cfRule>
    <cfRule type="cellIs" dxfId="16" priority="5" operator="between">
      <formula>0</formula>
      <formula>0.225</formula>
    </cfRule>
    <cfRule type="cellIs" dxfId="15" priority="6" operator="between">
      <formula>0.23</formula>
      <formula>0.3</formula>
    </cfRule>
  </conditionalFormatting>
  <conditionalFormatting sqref="P51">
    <cfRule type="cellIs" dxfId="14" priority="1" operator="between">
      <formula>0</formula>
      <formula>0.225</formula>
    </cfRule>
    <cfRule type="cellIs" dxfId="13" priority="2" operator="between">
      <formula>0.23</formula>
      <formula>0.3</formula>
    </cfRule>
    <cfRule type="cellIs" dxfId="12" priority="3" operator="between">
      <formula>0.3001</formula>
      <formula>1</formula>
    </cfRule>
  </conditionalFormatting>
  <dataValidations count="2">
    <dataValidation type="whole" allowBlank="1" showInputMessage="1" showErrorMessage="1" error="Headcount should be a whole number" sqref="C17 C19 C54:C55 C52" xr:uid="{00000000-0002-0000-0100-000000000000}">
      <formula1>0</formula1>
      <formula2>100000</formula2>
    </dataValidation>
    <dataValidation type="decimal" allowBlank="1" showInputMessage="1" showErrorMessage="1" error="Headcount should be a whole number" sqref="C8:C14 C51" xr:uid="{00000000-0002-0000-0100-000001000000}">
      <formula1>0</formula1>
      <formula2>100000</formula2>
    </dataValidation>
  </dataValidations>
  <pageMargins left="0.25" right="0.25"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P123"/>
  <sheetViews>
    <sheetView topLeftCell="K28" workbookViewId="0">
      <selection activeCell="O34" sqref="O34"/>
    </sheetView>
  </sheetViews>
  <sheetFormatPr defaultColWidth="0" defaultRowHeight="14.45"/>
  <cols>
    <col min="1" max="1" width="39.140625" style="1" customWidth="1"/>
    <col min="2" max="2" width="15.42578125" style="1" customWidth="1"/>
    <col min="3" max="3" width="25.5703125" style="1" customWidth="1"/>
    <col min="4" max="4" width="15.5703125" style="1" customWidth="1"/>
    <col min="5" max="5" width="15.140625" style="1" customWidth="1"/>
    <col min="6" max="6" width="3.5703125" style="52" customWidth="1"/>
    <col min="7" max="7" width="19.85546875" style="1" customWidth="1"/>
    <col min="8" max="8" width="16.5703125" style="1" customWidth="1"/>
    <col min="9" max="9" width="3.5703125" style="52" customWidth="1"/>
    <col min="10" max="11" width="16.5703125" style="52" customWidth="1"/>
    <col min="12" max="12" width="3.5703125" style="52" customWidth="1"/>
    <col min="13" max="13" width="28.5703125" style="1" customWidth="1"/>
    <col min="14" max="14" width="31.42578125" customWidth="1"/>
    <col min="15" max="16" width="33.42578125" customWidth="1"/>
    <col min="17" max="17" width="12.42578125" customWidth="1"/>
    <col min="18" max="18" width="3.5703125" customWidth="1"/>
    <col min="19" max="19" width="20.140625" customWidth="1"/>
    <col min="20" max="20" width="23" customWidth="1"/>
    <col min="21" max="21" width="21.5703125" style="1" customWidth="1"/>
    <col min="22" max="22" width="8.5703125" style="1" customWidth="1"/>
    <col min="23" max="42" width="0" style="1" hidden="1" customWidth="1"/>
    <col min="43" max="16384" width="8.5703125" hidden="1"/>
  </cols>
  <sheetData>
    <row r="1" spans="1:21" ht="9.9499999999999993" customHeight="1">
      <c r="A1" s="235" t="s">
        <v>9</v>
      </c>
      <c r="B1" s="236"/>
      <c r="C1" s="236"/>
      <c r="D1" s="236"/>
      <c r="E1" s="236"/>
      <c r="F1" s="236"/>
      <c r="G1" s="236"/>
      <c r="H1" s="236"/>
      <c r="I1" s="236"/>
      <c r="J1" s="236"/>
      <c r="K1" s="236"/>
      <c r="L1" s="236"/>
      <c r="M1" s="236"/>
      <c r="N1" s="236"/>
      <c r="O1" s="236"/>
      <c r="P1" s="236"/>
      <c r="Q1" s="236"/>
      <c r="R1" s="236"/>
      <c r="S1" s="236"/>
      <c r="T1" s="236"/>
      <c r="U1" s="236"/>
    </row>
    <row r="2" spans="1:21" ht="9.9499999999999993" customHeight="1">
      <c r="A2" s="236"/>
      <c r="B2" s="236"/>
      <c r="C2" s="236"/>
      <c r="D2" s="236"/>
      <c r="E2" s="236"/>
      <c r="F2" s="236"/>
      <c r="G2" s="236"/>
      <c r="H2" s="236"/>
      <c r="I2" s="236"/>
      <c r="J2" s="236"/>
      <c r="K2" s="236"/>
      <c r="L2" s="236"/>
      <c r="M2" s="236"/>
      <c r="N2" s="236"/>
      <c r="O2" s="236"/>
      <c r="P2" s="236"/>
      <c r="Q2" s="236"/>
      <c r="R2" s="236"/>
      <c r="S2" s="236"/>
      <c r="T2" s="236"/>
      <c r="U2" s="236"/>
    </row>
    <row r="3" spans="1:21" ht="9.9499999999999993" customHeight="1">
      <c r="A3" s="237"/>
      <c r="B3" s="237"/>
      <c r="C3" s="237"/>
      <c r="D3" s="237"/>
      <c r="E3" s="237"/>
      <c r="F3" s="237"/>
      <c r="G3" s="237"/>
      <c r="H3" s="237"/>
      <c r="I3" s="237"/>
      <c r="J3" s="237"/>
      <c r="K3" s="237"/>
      <c r="L3" s="237"/>
      <c r="M3" s="237"/>
      <c r="N3" s="237"/>
      <c r="O3" s="237"/>
      <c r="P3" s="237"/>
      <c r="Q3" s="237"/>
      <c r="R3" s="237"/>
      <c r="S3" s="237"/>
      <c r="T3" s="237"/>
      <c r="U3" s="237"/>
    </row>
    <row r="4" spans="1:21" ht="18" customHeight="1">
      <c r="A4" s="238" t="s">
        <v>10</v>
      </c>
      <c r="B4" s="238"/>
      <c r="C4" s="238"/>
      <c r="D4" s="238"/>
      <c r="E4" s="238"/>
      <c r="F4" s="238"/>
      <c r="G4" s="238"/>
      <c r="H4" s="238"/>
      <c r="I4" s="238"/>
      <c r="J4" s="238"/>
      <c r="K4" s="238"/>
      <c r="L4" s="238"/>
      <c r="M4" s="238"/>
      <c r="N4" s="238"/>
      <c r="O4" s="238"/>
      <c r="P4" s="238"/>
      <c r="Q4" s="238"/>
      <c r="R4" s="238"/>
      <c r="S4" s="238"/>
      <c r="T4" s="238"/>
      <c r="U4" s="238"/>
    </row>
    <row r="5" spans="1:21" s="1" customFormat="1">
      <c r="A5" s="52"/>
      <c r="B5" s="52"/>
      <c r="C5" s="52"/>
      <c r="D5" s="52"/>
      <c r="E5" s="52"/>
      <c r="F5" s="52"/>
      <c r="G5" s="52"/>
      <c r="H5" s="52"/>
      <c r="I5" s="52"/>
      <c r="J5" s="52"/>
      <c r="K5" s="52"/>
      <c r="L5" s="52"/>
      <c r="M5" s="52"/>
      <c r="N5" s="52"/>
      <c r="O5" s="52"/>
      <c r="P5" s="52"/>
      <c r="Q5" s="52"/>
      <c r="R5" s="52"/>
      <c r="S5" s="52"/>
      <c r="T5" s="52"/>
    </row>
    <row r="6" spans="1:21">
      <c r="A6" s="233" t="s">
        <v>74</v>
      </c>
      <c r="B6" s="233"/>
      <c r="C6" s="233"/>
      <c r="D6" s="233"/>
      <c r="E6" s="233"/>
      <c r="G6" s="230" t="s">
        <v>12</v>
      </c>
      <c r="H6" s="231"/>
      <c r="J6" s="234" t="s">
        <v>12</v>
      </c>
      <c r="K6" s="234"/>
      <c r="M6" s="227" t="s">
        <v>13</v>
      </c>
      <c r="N6" s="227"/>
      <c r="O6" s="227"/>
      <c r="P6" s="33"/>
      <c r="Q6" s="34"/>
      <c r="R6" s="1"/>
      <c r="S6" s="228" t="s">
        <v>14</v>
      </c>
      <c r="T6" s="228"/>
      <c r="U6" s="229" t="s">
        <v>15</v>
      </c>
    </row>
    <row r="7" spans="1:21" ht="42.6">
      <c r="A7" s="9" t="s">
        <v>78</v>
      </c>
      <c r="B7" s="10" t="s">
        <v>17</v>
      </c>
      <c r="C7" s="11" t="s">
        <v>18</v>
      </c>
      <c r="D7" s="91" t="s">
        <v>19</v>
      </c>
      <c r="E7" s="91" t="s">
        <v>20</v>
      </c>
      <c r="G7" s="35" t="s">
        <v>21</v>
      </c>
      <c r="H7" s="36" t="s">
        <v>22</v>
      </c>
      <c r="J7" s="35" t="s">
        <v>23</v>
      </c>
      <c r="K7" s="36" t="s">
        <v>22</v>
      </c>
      <c r="M7" s="37" t="s">
        <v>24</v>
      </c>
      <c r="N7" s="37" t="s">
        <v>25</v>
      </c>
      <c r="O7" s="37" t="s">
        <v>26</v>
      </c>
      <c r="P7" s="38" t="s">
        <v>27</v>
      </c>
      <c r="Q7" s="91" t="s">
        <v>28</v>
      </c>
      <c r="R7" s="1"/>
      <c r="S7" s="35" t="s">
        <v>29</v>
      </c>
      <c r="T7" s="35" t="s">
        <v>30</v>
      </c>
      <c r="U7" s="229"/>
    </row>
    <row r="8" spans="1:21" ht="15" customHeight="1">
      <c r="A8" s="12" t="s">
        <v>31</v>
      </c>
      <c r="B8" s="18"/>
      <c r="C8" s="18"/>
      <c r="D8" s="8">
        <f>IF(B8="",0,B8-C8)</f>
        <v>0</v>
      </c>
      <c r="E8" s="13" t="str">
        <f>IF(B8="","",D8/B8)</f>
        <v/>
      </c>
      <c r="G8" s="39" t="s">
        <v>32</v>
      </c>
      <c r="H8" s="21"/>
      <c r="J8" s="39" t="s">
        <v>32</v>
      </c>
      <c r="K8" s="22"/>
      <c r="M8" s="40" t="s">
        <v>33</v>
      </c>
      <c r="N8" s="23"/>
      <c r="O8" s="24"/>
      <c r="P8" s="41">
        <f>N14</f>
        <v>0</v>
      </c>
      <c r="Q8" s="41">
        <f>P8-O8</f>
        <v>0</v>
      </c>
      <c r="R8" s="1"/>
      <c r="S8" s="89"/>
      <c r="T8" s="89"/>
      <c r="U8" s="42">
        <f>SUM(S8:T8)</f>
        <v>0</v>
      </c>
    </row>
    <row r="9" spans="1:21" ht="15" customHeight="1">
      <c r="A9" s="14" t="s">
        <v>79</v>
      </c>
      <c r="B9" s="19"/>
      <c r="C9" s="19"/>
      <c r="D9" s="8">
        <f t="shared" ref="D9:D15" si="0">IF(B9="",0,B9-C9)</f>
        <v>0</v>
      </c>
      <c r="E9" s="13" t="str">
        <f t="shared" ref="E9:E14" si="1">IF(B9="","",D9/B9)</f>
        <v/>
      </c>
      <c r="G9" s="39" t="s">
        <v>35</v>
      </c>
      <c r="H9" s="25"/>
      <c r="J9" s="39" t="s">
        <v>35</v>
      </c>
      <c r="K9" s="26"/>
      <c r="M9" s="43" t="s">
        <v>36</v>
      </c>
      <c r="N9" s="27"/>
      <c r="O9" s="1"/>
      <c r="P9" s="1"/>
      <c r="Q9" s="1"/>
      <c r="R9" s="1"/>
      <c r="S9" s="1"/>
      <c r="T9" s="1"/>
    </row>
    <row r="10" spans="1:21" ht="15" customHeight="1">
      <c r="A10" s="15" t="s">
        <v>80</v>
      </c>
      <c r="B10" s="19"/>
      <c r="C10" s="19"/>
      <c r="D10" s="8">
        <f t="shared" si="0"/>
        <v>0</v>
      </c>
      <c r="E10" s="13" t="str">
        <f t="shared" si="1"/>
        <v/>
      </c>
      <c r="G10" s="39" t="s">
        <v>38</v>
      </c>
      <c r="H10" s="21"/>
      <c r="J10" s="39" t="s">
        <v>39</v>
      </c>
      <c r="K10" s="28"/>
      <c r="M10" s="40" t="s">
        <v>40</v>
      </c>
      <c r="N10" s="23"/>
      <c r="O10" s="1"/>
      <c r="P10" s="1"/>
      <c r="Q10" s="1"/>
      <c r="R10" s="1"/>
      <c r="S10" s="219"/>
      <c r="T10" s="219"/>
    </row>
    <row r="11" spans="1:21" ht="15" customHeight="1">
      <c r="A11" s="15" t="s">
        <v>41</v>
      </c>
      <c r="B11" s="19"/>
      <c r="C11" s="19"/>
      <c r="D11" s="8">
        <f t="shared" si="0"/>
        <v>0</v>
      </c>
      <c r="E11" s="13" t="str">
        <f t="shared" si="1"/>
        <v/>
      </c>
      <c r="G11" s="39" t="s">
        <v>42</v>
      </c>
      <c r="H11" s="21"/>
      <c r="J11" s="39" t="s">
        <v>42</v>
      </c>
      <c r="K11" s="28"/>
      <c r="M11" s="40" t="s">
        <v>43</v>
      </c>
      <c r="N11" s="23"/>
      <c r="O11" s="1"/>
      <c r="P11" s="1"/>
      <c r="Q11" s="1"/>
      <c r="R11" s="1"/>
      <c r="S11" s="219"/>
      <c r="T11" s="219"/>
    </row>
    <row r="12" spans="1:21" ht="15" customHeight="1">
      <c r="A12" s="15" t="s">
        <v>44</v>
      </c>
      <c r="B12" s="20"/>
      <c r="C12" s="20"/>
      <c r="D12" s="8">
        <f t="shared" si="0"/>
        <v>0</v>
      </c>
      <c r="E12" s="13" t="str">
        <f t="shared" si="1"/>
        <v/>
      </c>
      <c r="G12" s="16" t="s">
        <v>45</v>
      </c>
      <c r="H12" s="44">
        <f>SUM(H8:H11)</f>
        <v>0</v>
      </c>
      <c r="J12" s="16" t="s">
        <v>45</v>
      </c>
      <c r="K12" s="45">
        <f>SUM(K8:K11)</f>
        <v>0</v>
      </c>
      <c r="M12" s="40" t="s">
        <v>46</v>
      </c>
      <c r="N12" s="23"/>
      <c r="O12" s="1"/>
      <c r="P12" s="1"/>
      <c r="Q12" s="1"/>
      <c r="R12" s="1"/>
      <c r="S12" s="219"/>
      <c r="T12" s="219"/>
    </row>
    <row r="13" spans="1:21" ht="15" customHeight="1">
      <c r="A13" s="15" t="s">
        <v>47</v>
      </c>
      <c r="B13" s="19"/>
      <c r="C13" s="19"/>
      <c r="D13" s="8">
        <f t="shared" si="0"/>
        <v>0</v>
      </c>
      <c r="E13" s="13" t="str">
        <f t="shared" si="1"/>
        <v/>
      </c>
      <c r="G13" s="46"/>
      <c r="M13" s="40" t="s">
        <v>48</v>
      </c>
      <c r="N13" s="23"/>
      <c r="O13" s="1"/>
      <c r="P13" s="1"/>
      <c r="Q13" s="1"/>
      <c r="R13" s="1"/>
      <c r="S13" s="219"/>
      <c r="T13" s="219"/>
    </row>
    <row r="14" spans="1:21" ht="15" customHeight="1">
      <c r="A14" s="15" t="s">
        <v>49</v>
      </c>
      <c r="B14" s="19"/>
      <c r="C14" s="19"/>
      <c r="D14" s="8">
        <f t="shared" si="0"/>
        <v>0</v>
      </c>
      <c r="E14" s="13" t="str">
        <f t="shared" si="1"/>
        <v/>
      </c>
      <c r="G14" s="46"/>
      <c r="M14" s="47" t="s">
        <v>51</v>
      </c>
      <c r="N14" s="48">
        <f>SUM(N8:N13)</f>
        <v>0</v>
      </c>
      <c r="O14" s="1"/>
      <c r="P14" s="1"/>
      <c r="Q14" s="1"/>
      <c r="R14" s="1"/>
      <c r="S14" s="219"/>
      <c r="T14" s="219"/>
    </row>
    <row r="15" spans="1:21" ht="14.45" customHeight="1">
      <c r="A15" s="16" t="s">
        <v>45</v>
      </c>
      <c r="B15" s="17">
        <f>SUM(B8:B14)</f>
        <v>0</v>
      </c>
      <c r="C15" s="17">
        <f>SUM(C8:C14)</f>
        <v>0</v>
      </c>
      <c r="D15" s="8">
        <f t="shared" si="0"/>
        <v>0</v>
      </c>
      <c r="E15" s="13">
        <f>IF(B15=0,0,D15/B15)</f>
        <v>0</v>
      </c>
      <c r="N15" s="1"/>
      <c r="O15" s="1"/>
      <c r="P15" s="1"/>
      <c r="Q15" s="1"/>
      <c r="R15" s="1"/>
      <c r="S15" s="1"/>
      <c r="T15" s="1"/>
    </row>
    <row r="16" spans="1:21" ht="14.45" customHeight="1">
      <c r="A16" s="46"/>
      <c r="B16" s="49"/>
      <c r="C16" s="50"/>
      <c r="E16"/>
      <c r="N16" s="1"/>
      <c r="O16" s="1"/>
      <c r="P16" s="1"/>
      <c r="Q16" s="1"/>
      <c r="R16" s="1"/>
      <c r="S16" s="1"/>
      <c r="T16" s="1"/>
    </row>
    <row r="17" spans="1:21" ht="18" customHeight="1">
      <c r="A17" s="232" t="s">
        <v>81</v>
      </c>
      <c r="B17" s="232"/>
      <c r="C17" s="232"/>
      <c r="D17" s="232"/>
      <c r="E17" s="232"/>
      <c r="F17" s="232"/>
      <c r="G17" s="232"/>
      <c r="H17" s="232"/>
      <c r="I17" s="232"/>
      <c r="J17" s="232"/>
      <c r="K17" s="232"/>
      <c r="L17" s="232"/>
      <c r="M17" s="232"/>
      <c r="N17" s="232"/>
      <c r="O17" s="232"/>
      <c r="P17" s="232"/>
      <c r="Q17" s="232"/>
      <c r="R17" s="232"/>
      <c r="S17" s="232"/>
      <c r="T17" s="232"/>
      <c r="U17" s="232"/>
    </row>
    <row r="18" spans="1:21" ht="14.45" customHeight="1">
      <c r="A18" s="46"/>
      <c r="B18" s="49"/>
      <c r="C18" s="50"/>
      <c r="G18"/>
      <c r="H18"/>
      <c r="N18" s="1"/>
      <c r="O18" s="1"/>
      <c r="P18" s="1"/>
      <c r="Q18" s="1"/>
      <c r="R18" s="1"/>
      <c r="S18" s="1"/>
      <c r="T18" s="1"/>
    </row>
    <row r="19" spans="1:21" ht="14.45" customHeight="1">
      <c r="A19" s="233" t="s">
        <v>74</v>
      </c>
      <c r="B19" s="233"/>
      <c r="C19" s="233"/>
      <c r="D19" s="233"/>
      <c r="E19" s="233"/>
      <c r="G19" s="230" t="s">
        <v>12</v>
      </c>
      <c r="H19" s="231"/>
      <c r="J19" s="234" t="s">
        <v>12</v>
      </c>
      <c r="K19" s="234"/>
      <c r="M19" s="227" t="s">
        <v>13</v>
      </c>
      <c r="N19" s="227"/>
      <c r="O19" s="227"/>
      <c r="P19" s="33"/>
      <c r="Q19" s="34"/>
      <c r="R19" s="1"/>
      <c r="S19" s="228" t="s">
        <v>14</v>
      </c>
      <c r="T19" s="228"/>
      <c r="U19" s="229" t="s">
        <v>15</v>
      </c>
    </row>
    <row r="20" spans="1:21" ht="42.6" customHeight="1">
      <c r="A20" s="9" t="s">
        <v>82</v>
      </c>
      <c r="B20" s="35" t="s">
        <v>17</v>
      </c>
      <c r="C20" s="11" t="s">
        <v>18</v>
      </c>
      <c r="D20" s="91" t="s">
        <v>19</v>
      </c>
      <c r="E20" s="91" t="s">
        <v>20</v>
      </c>
      <c r="G20" s="35" t="s">
        <v>21</v>
      </c>
      <c r="H20" s="36" t="s">
        <v>22</v>
      </c>
      <c r="J20" s="35" t="s">
        <v>23</v>
      </c>
      <c r="K20" s="36" t="s">
        <v>54</v>
      </c>
      <c r="M20" s="37" t="s">
        <v>24</v>
      </c>
      <c r="N20" s="37" t="s">
        <v>25</v>
      </c>
      <c r="O20" s="37" t="s">
        <v>55</v>
      </c>
      <c r="P20" s="38" t="s">
        <v>27</v>
      </c>
      <c r="Q20" s="91" t="s">
        <v>28</v>
      </c>
      <c r="R20" s="1"/>
      <c r="S20" s="35" t="s">
        <v>29</v>
      </c>
      <c r="T20" s="35" t="s">
        <v>30</v>
      </c>
      <c r="U20" s="229"/>
    </row>
    <row r="21" spans="1:21">
      <c r="A21" s="51" t="s">
        <v>31</v>
      </c>
      <c r="B21" s="18"/>
      <c r="C21" s="18"/>
      <c r="D21" s="8">
        <f>IF(B21="",0,B21-C21)</f>
        <v>0</v>
      </c>
      <c r="E21" s="13" t="str">
        <f>IF(B21="","",D21/B21)</f>
        <v/>
      </c>
      <c r="G21" s="39" t="s">
        <v>32</v>
      </c>
      <c r="H21" s="21"/>
      <c r="J21" s="39" t="s">
        <v>32</v>
      </c>
      <c r="K21" s="22"/>
      <c r="M21" s="40" t="s">
        <v>33</v>
      </c>
      <c r="N21" s="23"/>
      <c r="O21" s="24"/>
      <c r="P21" s="41">
        <f>N27</f>
        <v>0</v>
      </c>
      <c r="Q21" s="41">
        <f>P21-O21</f>
        <v>0</v>
      </c>
      <c r="R21" s="1"/>
      <c r="S21" s="90"/>
      <c r="T21" s="90"/>
      <c r="U21" s="48">
        <f>SUM(P21:T21)</f>
        <v>0</v>
      </c>
    </row>
    <row r="22" spans="1:21">
      <c r="A22" s="14" t="s">
        <v>56</v>
      </c>
      <c r="B22" s="19"/>
      <c r="C22" s="19"/>
      <c r="D22" s="8">
        <f t="shared" ref="D22:D28" si="2">IF(B22="",0,B22-C22)</f>
        <v>0</v>
      </c>
      <c r="E22" s="13" t="str">
        <f t="shared" ref="E22:E27" si="3">IF(B22="","",D22/B22)</f>
        <v/>
      </c>
      <c r="G22" s="39" t="s">
        <v>35</v>
      </c>
      <c r="H22" s="25"/>
      <c r="J22" s="39" t="s">
        <v>35</v>
      </c>
      <c r="K22" s="26"/>
      <c r="M22" s="43" t="s">
        <v>36</v>
      </c>
      <c r="N22" s="27"/>
      <c r="O22" s="1"/>
      <c r="P22" s="1"/>
      <c r="Q22" s="1"/>
      <c r="R22" s="1"/>
      <c r="S22" s="1"/>
      <c r="T22" s="1"/>
    </row>
    <row r="23" spans="1:21">
      <c r="A23" s="15" t="s">
        <v>37</v>
      </c>
      <c r="B23" s="19"/>
      <c r="C23" s="19"/>
      <c r="D23" s="8">
        <f t="shared" si="2"/>
        <v>0</v>
      </c>
      <c r="E23" s="13" t="str">
        <f t="shared" si="3"/>
        <v/>
      </c>
      <c r="G23" s="39" t="s">
        <v>39</v>
      </c>
      <c r="H23" s="21"/>
      <c r="J23" s="39" t="s">
        <v>39</v>
      </c>
      <c r="K23" s="28"/>
      <c r="M23" s="40" t="s">
        <v>40</v>
      </c>
      <c r="N23" s="23"/>
      <c r="O23" s="1"/>
      <c r="P23" s="1"/>
      <c r="Q23" s="1"/>
      <c r="R23" s="1"/>
      <c r="S23" s="219"/>
      <c r="T23" s="219"/>
    </row>
    <row r="24" spans="1:21">
      <c r="A24" s="15" t="s">
        <v>57</v>
      </c>
      <c r="B24" s="19"/>
      <c r="C24" s="19"/>
      <c r="D24" s="8">
        <f t="shared" si="2"/>
        <v>0</v>
      </c>
      <c r="E24" s="13" t="str">
        <f t="shared" si="3"/>
        <v/>
      </c>
      <c r="G24" s="39" t="s">
        <v>42</v>
      </c>
      <c r="H24" s="21"/>
      <c r="J24" s="39" t="s">
        <v>42</v>
      </c>
      <c r="K24" s="28"/>
      <c r="M24" s="40" t="s">
        <v>43</v>
      </c>
      <c r="N24" s="23"/>
      <c r="O24" s="1"/>
      <c r="P24" s="1"/>
      <c r="Q24" s="1"/>
      <c r="R24" s="1"/>
      <c r="S24" s="219"/>
      <c r="T24" s="219"/>
    </row>
    <row r="25" spans="1:21">
      <c r="A25" s="15" t="s">
        <v>58</v>
      </c>
      <c r="B25" s="20"/>
      <c r="C25" s="20"/>
      <c r="D25" s="8">
        <f t="shared" si="2"/>
        <v>0</v>
      </c>
      <c r="E25" s="13" t="str">
        <f t="shared" si="3"/>
        <v/>
      </c>
      <c r="G25" s="16" t="s">
        <v>45</v>
      </c>
      <c r="H25" s="44">
        <f>SUM(H21:H24)</f>
        <v>0</v>
      </c>
      <c r="J25" s="16" t="s">
        <v>45</v>
      </c>
      <c r="K25" s="45">
        <f>SUM(K21:K24)</f>
        <v>0</v>
      </c>
      <c r="M25" s="40" t="s">
        <v>46</v>
      </c>
      <c r="N25" s="23"/>
      <c r="O25" s="1"/>
      <c r="P25" s="1"/>
      <c r="Q25" s="1"/>
      <c r="R25" s="1"/>
      <c r="S25" s="219"/>
      <c r="T25" s="219"/>
    </row>
    <row r="26" spans="1:21">
      <c r="A26" s="15" t="s">
        <v>59</v>
      </c>
      <c r="B26" s="19"/>
      <c r="C26" s="19"/>
      <c r="D26" s="8">
        <f t="shared" si="2"/>
        <v>0</v>
      </c>
      <c r="E26" s="13" t="str">
        <f t="shared" si="3"/>
        <v/>
      </c>
      <c r="G26" s="46"/>
      <c r="M26" s="40" t="s">
        <v>48</v>
      </c>
      <c r="N26" s="23"/>
      <c r="O26" s="1"/>
      <c r="P26" s="1"/>
      <c r="Q26" s="1"/>
      <c r="R26" s="1"/>
      <c r="S26" s="219"/>
      <c r="T26" s="219"/>
    </row>
    <row r="27" spans="1:21">
      <c r="A27" s="15" t="s">
        <v>60</v>
      </c>
      <c r="B27" s="19"/>
      <c r="C27" s="19"/>
      <c r="D27" s="8">
        <f t="shared" si="2"/>
        <v>0</v>
      </c>
      <c r="E27" s="13" t="str">
        <f t="shared" si="3"/>
        <v/>
      </c>
      <c r="G27" s="46"/>
      <c r="M27" s="47" t="s">
        <v>51</v>
      </c>
      <c r="N27" s="48">
        <f>SUM(N21:N26)</f>
        <v>0</v>
      </c>
      <c r="O27" s="1"/>
      <c r="P27" s="1"/>
      <c r="Q27" s="1"/>
      <c r="R27" s="1"/>
      <c r="S27" s="219"/>
      <c r="T27" s="219"/>
    </row>
    <row r="28" spans="1:21">
      <c r="A28" s="16" t="s">
        <v>45</v>
      </c>
      <c r="B28" s="17">
        <f>SUM(B21:B27)</f>
        <v>0</v>
      </c>
      <c r="C28" s="17">
        <f>SUM(C21:C27)</f>
        <v>0</v>
      </c>
      <c r="D28" s="8">
        <f t="shared" si="2"/>
        <v>0</v>
      </c>
      <c r="E28" s="13">
        <f>IF(B28=0,0,D28/B28)</f>
        <v>0</v>
      </c>
      <c r="N28" s="1"/>
      <c r="O28" s="1"/>
      <c r="P28" s="1"/>
      <c r="Q28" s="1"/>
      <c r="R28" s="1"/>
      <c r="S28" s="1"/>
      <c r="T28" s="1"/>
    </row>
    <row r="29" spans="1:21" ht="15" thickBot="1">
      <c r="A29" s="53"/>
      <c r="B29" s="54"/>
      <c r="C29" s="54"/>
      <c r="D29" s="55"/>
      <c r="E29"/>
      <c r="N29" s="1"/>
      <c r="O29" s="1"/>
      <c r="P29" s="1"/>
      <c r="Q29" s="1"/>
      <c r="R29" s="1"/>
      <c r="S29" s="1"/>
      <c r="T29" s="1"/>
    </row>
    <row r="30" spans="1:21" ht="18" customHeight="1" thickBot="1">
      <c r="A30" s="220" t="s">
        <v>61</v>
      </c>
      <c r="B30" s="221"/>
      <c r="C30" s="221"/>
      <c r="D30" s="221"/>
      <c r="E30" s="221"/>
      <c r="F30" s="221"/>
      <c r="G30" s="221"/>
      <c r="H30" s="221"/>
      <c r="I30" s="221"/>
      <c r="J30" s="221"/>
      <c r="K30" s="221"/>
      <c r="L30" s="221"/>
      <c r="M30" s="221"/>
      <c r="N30" s="221"/>
      <c r="O30" s="221"/>
      <c r="P30" s="221"/>
      <c r="Q30" s="221"/>
      <c r="R30" s="221"/>
      <c r="S30" s="221"/>
      <c r="T30" s="221"/>
      <c r="U30" s="222"/>
    </row>
    <row r="31" spans="1:21">
      <c r="N31" s="1"/>
      <c r="O31" s="1"/>
      <c r="P31" s="1"/>
      <c r="Q31" s="1"/>
      <c r="R31" s="1"/>
      <c r="S31" s="1"/>
      <c r="T31" s="1"/>
    </row>
    <row r="32" spans="1:21" ht="14.45" customHeight="1">
      <c r="A32" s="223" t="s">
        <v>83</v>
      </c>
      <c r="B32" s="223"/>
      <c r="C32" s="223"/>
      <c r="D32" s="223"/>
      <c r="E32" s="224"/>
      <c r="G32" s="230" t="s">
        <v>12</v>
      </c>
      <c r="H32" s="231"/>
      <c r="J32" s="225" t="s">
        <v>12</v>
      </c>
      <c r="K32" s="225"/>
      <c r="M32" s="227" t="s">
        <v>13</v>
      </c>
      <c r="N32" s="227"/>
      <c r="O32" s="227"/>
      <c r="P32" s="33"/>
      <c r="Q32" s="56"/>
      <c r="R32" s="1"/>
      <c r="S32" s="228" t="s">
        <v>14</v>
      </c>
      <c r="T32" s="228"/>
      <c r="U32" s="229" t="s">
        <v>15</v>
      </c>
    </row>
    <row r="33" spans="1:21" ht="58.5" customHeight="1">
      <c r="A33" s="9" t="s">
        <v>63</v>
      </c>
      <c r="B33" s="35" t="s">
        <v>17</v>
      </c>
      <c r="C33" s="11" t="s">
        <v>18</v>
      </c>
      <c r="D33" s="91" t="s">
        <v>19</v>
      </c>
      <c r="E33" s="91" t="s">
        <v>20</v>
      </c>
      <c r="G33" s="35" t="s">
        <v>64</v>
      </c>
      <c r="H33" s="36" t="s">
        <v>22</v>
      </c>
      <c r="J33" s="35" t="s">
        <v>65</v>
      </c>
      <c r="K33" s="36" t="s">
        <v>22</v>
      </c>
      <c r="M33" s="57" t="s">
        <v>24</v>
      </c>
      <c r="N33" s="57" t="s">
        <v>25</v>
      </c>
      <c r="O33" s="37" t="s">
        <v>55</v>
      </c>
      <c r="P33" s="38" t="s">
        <v>27</v>
      </c>
      <c r="Q33" s="91" t="s">
        <v>28</v>
      </c>
      <c r="R33" s="1"/>
      <c r="S33" s="35" t="s">
        <v>29</v>
      </c>
      <c r="T33" s="35" t="s">
        <v>30</v>
      </c>
      <c r="U33" s="229"/>
    </row>
    <row r="34" spans="1:21">
      <c r="A34" s="51" t="s">
        <v>66</v>
      </c>
      <c r="B34" s="18"/>
      <c r="C34" s="18"/>
      <c r="D34" s="58">
        <f>IF(B34="",0,B34-C34)</f>
        <v>0</v>
      </c>
      <c r="E34" s="59" t="str">
        <f>IF(B34="","",D34/B34)</f>
        <v/>
      </c>
      <c r="G34" s="39" t="s">
        <v>67</v>
      </c>
      <c r="H34" s="21"/>
      <c r="J34" s="60" t="s">
        <v>32</v>
      </c>
      <c r="K34" s="21"/>
      <c r="M34" s="40" t="s">
        <v>33</v>
      </c>
      <c r="N34" s="29"/>
      <c r="O34" s="30"/>
      <c r="P34" s="61">
        <f>N40</f>
        <v>0</v>
      </c>
      <c r="Q34" s="41">
        <f>P34-O34</f>
        <v>0</v>
      </c>
      <c r="R34" s="1"/>
      <c r="S34" s="89"/>
      <c r="T34" s="89"/>
      <c r="U34" s="62">
        <f>SUM(S34:T34)</f>
        <v>0</v>
      </c>
    </row>
    <row r="35" spans="1:21">
      <c r="A35" s="14" t="s">
        <v>68</v>
      </c>
      <c r="B35" s="19"/>
      <c r="C35" s="19"/>
      <c r="D35" s="58">
        <f t="shared" ref="D35:D41" si="4">IF(B35="",0,B35-C35)</f>
        <v>0</v>
      </c>
      <c r="E35" s="59" t="str">
        <f t="shared" ref="E35:E40" si="5">IF(B35="","",D35/B35)</f>
        <v/>
      </c>
      <c r="G35" s="39" t="s">
        <v>50</v>
      </c>
      <c r="H35" s="25"/>
      <c r="J35" s="60" t="s">
        <v>35</v>
      </c>
      <c r="K35" s="25"/>
      <c r="M35" s="40" t="s">
        <v>36</v>
      </c>
      <c r="N35" s="29"/>
      <c r="O35" s="1"/>
      <c r="P35" s="1"/>
      <c r="Q35" s="1"/>
      <c r="R35" s="1"/>
      <c r="S35" s="1"/>
      <c r="T35" s="1"/>
    </row>
    <row r="36" spans="1:21">
      <c r="A36" s="15" t="s">
        <v>69</v>
      </c>
      <c r="B36" s="19"/>
      <c r="C36" s="19"/>
      <c r="D36" s="58">
        <f t="shared" si="4"/>
        <v>0</v>
      </c>
      <c r="E36" s="59" t="str">
        <f t="shared" si="5"/>
        <v/>
      </c>
      <c r="G36" s="16" t="s">
        <v>45</v>
      </c>
      <c r="H36" s="44">
        <f>SUM(H34:H35)</f>
        <v>0</v>
      </c>
      <c r="J36" s="60" t="s">
        <v>39</v>
      </c>
      <c r="K36" s="31"/>
      <c r="M36" s="40" t="s">
        <v>40</v>
      </c>
      <c r="N36" s="29"/>
      <c r="O36" s="1"/>
      <c r="P36" s="1"/>
      <c r="Q36" s="1"/>
      <c r="R36" s="1"/>
      <c r="S36" s="219"/>
      <c r="T36" s="219"/>
    </row>
    <row r="37" spans="1:21">
      <c r="A37" s="63" t="s">
        <v>70</v>
      </c>
      <c r="B37" s="32"/>
      <c r="C37" s="32"/>
      <c r="D37" s="58">
        <f t="shared" si="4"/>
        <v>0</v>
      </c>
      <c r="E37" s="59" t="str">
        <f t="shared" si="5"/>
        <v/>
      </c>
      <c r="G37" s="46"/>
      <c r="H37" s="66"/>
      <c r="J37" s="60" t="s">
        <v>42</v>
      </c>
      <c r="K37" s="31"/>
      <c r="M37" s="40" t="s">
        <v>43</v>
      </c>
      <c r="N37" s="29"/>
      <c r="O37" s="1"/>
      <c r="P37" s="1"/>
      <c r="Q37" s="1"/>
      <c r="R37" s="1"/>
      <c r="S37" s="219"/>
      <c r="T37" s="219"/>
    </row>
    <row r="38" spans="1:21">
      <c r="A38" s="15" t="s">
        <v>71</v>
      </c>
      <c r="B38" s="20"/>
      <c r="C38" s="20"/>
      <c r="D38" s="58">
        <f t="shared" si="4"/>
        <v>0</v>
      </c>
      <c r="E38" s="59" t="str">
        <f t="shared" si="5"/>
        <v/>
      </c>
      <c r="G38" s="46"/>
      <c r="H38" s="66"/>
      <c r="J38" s="60" t="s">
        <v>67</v>
      </c>
      <c r="K38" s="31"/>
      <c r="M38" s="40" t="s">
        <v>46</v>
      </c>
      <c r="N38" s="29"/>
      <c r="O38" s="1"/>
      <c r="P38" s="1"/>
      <c r="Q38" s="1"/>
      <c r="R38" s="1"/>
      <c r="S38" s="219"/>
      <c r="T38" s="219"/>
    </row>
    <row r="39" spans="1:21">
      <c r="A39" s="15" t="s">
        <v>72</v>
      </c>
      <c r="B39" s="20"/>
      <c r="C39" s="20"/>
      <c r="D39" s="58">
        <f t="shared" si="4"/>
        <v>0</v>
      </c>
      <c r="E39" s="59" t="str">
        <f t="shared" si="5"/>
        <v/>
      </c>
      <c r="G39" s="46"/>
      <c r="H39" s="66"/>
      <c r="J39" s="64" t="s">
        <v>45</v>
      </c>
      <c r="K39" s="65">
        <f>SUM(K34:K38)</f>
        <v>0</v>
      </c>
      <c r="M39" s="40" t="s">
        <v>50</v>
      </c>
      <c r="N39" s="29"/>
      <c r="O39" s="1"/>
      <c r="P39" s="1"/>
      <c r="Q39" s="1"/>
      <c r="R39" s="1"/>
      <c r="S39" s="52"/>
      <c r="T39" s="52"/>
    </row>
    <row r="40" spans="1:21">
      <c r="A40" s="15" t="s">
        <v>50</v>
      </c>
      <c r="B40" s="20"/>
      <c r="C40" s="20"/>
      <c r="D40" s="58">
        <f t="shared" si="4"/>
        <v>0</v>
      </c>
      <c r="E40" s="59" t="str">
        <f t="shared" si="5"/>
        <v/>
      </c>
      <c r="G40" s="46"/>
      <c r="H40" s="66"/>
      <c r="J40" s="67"/>
      <c r="M40" s="47" t="s">
        <v>51</v>
      </c>
      <c r="N40" s="68">
        <f>SUM(N34:N39)</f>
        <v>0</v>
      </c>
      <c r="O40" s="1"/>
      <c r="P40" s="1"/>
      <c r="Q40" s="1"/>
      <c r="R40" s="1"/>
      <c r="S40" s="52"/>
      <c r="T40" s="52"/>
    </row>
    <row r="41" spans="1:21">
      <c r="A41" s="16" t="s">
        <v>45</v>
      </c>
      <c r="B41" s="17">
        <f>SUM(B34:B38)</f>
        <v>0</v>
      </c>
      <c r="C41" s="17">
        <f>SUM(C34:C38)</f>
        <v>0</v>
      </c>
      <c r="D41" s="58">
        <f t="shared" si="4"/>
        <v>0</v>
      </c>
      <c r="E41" s="13">
        <f>IF(B41=0,0,D41/B41)</f>
        <v>0</v>
      </c>
      <c r="M41" s="69"/>
      <c r="N41" s="70"/>
      <c r="O41" s="1"/>
      <c r="P41" s="1"/>
      <c r="Q41" s="1"/>
      <c r="R41" s="1"/>
      <c r="S41" s="1"/>
      <c r="T41" s="1"/>
    </row>
    <row r="42" spans="1:21">
      <c r="A42" s="69"/>
      <c r="G42" s="46"/>
      <c r="O42" s="1"/>
      <c r="P42" s="1"/>
      <c r="Q42" s="1"/>
      <c r="R42" s="1"/>
      <c r="S42" s="1"/>
      <c r="T42" s="1"/>
    </row>
    <row r="43" spans="1:21" ht="15" thickBot="1">
      <c r="G43" s="69"/>
      <c r="H43" s="69"/>
      <c r="N43" s="1"/>
      <c r="O43" s="1"/>
      <c r="P43" s="1"/>
      <c r="Q43" s="1"/>
      <c r="R43" s="1"/>
      <c r="S43" s="1"/>
      <c r="T43" s="1"/>
    </row>
    <row r="44" spans="1:21" ht="18" customHeight="1" thickBot="1">
      <c r="A44" s="220" t="s">
        <v>73</v>
      </c>
      <c r="B44" s="221"/>
      <c r="C44" s="221"/>
      <c r="D44" s="221"/>
      <c r="E44" s="221"/>
      <c r="F44" s="221"/>
      <c r="G44" s="221"/>
      <c r="H44" s="221"/>
      <c r="I44" s="221"/>
      <c r="J44" s="221"/>
      <c r="K44" s="221"/>
      <c r="L44" s="221"/>
      <c r="M44" s="221"/>
      <c r="N44" s="221"/>
      <c r="O44" s="221"/>
      <c r="P44" s="221"/>
      <c r="Q44" s="221"/>
      <c r="R44" s="221"/>
      <c r="S44" s="221"/>
      <c r="T44" s="221"/>
      <c r="U44" s="222"/>
    </row>
    <row r="45" spans="1:21" ht="14.45" customHeight="1">
      <c r="N45" s="1"/>
      <c r="O45" s="1"/>
      <c r="P45" s="1"/>
      <c r="Q45" s="1"/>
      <c r="R45" s="1"/>
      <c r="S45" s="1"/>
      <c r="T45" s="1"/>
    </row>
    <row r="46" spans="1:21" ht="14.45" customHeight="1">
      <c r="A46" s="223" t="s">
        <v>74</v>
      </c>
      <c r="B46" s="223"/>
      <c r="C46" s="223"/>
      <c r="D46" s="223"/>
      <c r="E46" s="224"/>
      <c r="G46" s="225" t="s">
        <v>12</v>
      </c>
      <c r="H46" s="225"/>
      <c r="J46" s="226"/>
      <c r="K46" s="226"/>
      <c r="M46" s="227" t="s">
        <v>13</v>
      </c>
      <c r="N46" s="227"/>
      <c r="O46" s="227"/>
      <c r="P46" s="71"/>
      <c r="Q46" s="72"/>
      <c r="R46" s="1"/>
      <c r="S46" s="228" t="s">
        <v>14</v>
      </c>
      <c r="T46" s="228"/>
      <c r="U46" s="229" t="s">
        <v>15</v>
      </c>
    </row>
    <row r="47" spans="1:21" ht="42.6" customHeight="1">
      <c r="A47" s="9" t="s">
        <v>73</v>
      </c>
      <c r="B47" s="73" t="s">
        <v>17</v>
      </c>
      <c r="C47" s="11" t="s">
        <v>18</v>
      </c>
      <c r="D47" s="91" t="s">
        <v>19</v>
      </c>
      <c r="E47" s="91" t="s">
        <v>20</v>
      </c>
      <c r="G47" s="87" t="s">
        <v>75</v>
      </c>
      <c r="H47" s="36" t="s">
        <v>22</v>
      </c>
      <c r="J47" s="74"/>
      <c r="K47" s="75"/>
      <c r="M47" s="37" t="s">
        <v>24</v>
      </c>
      <c r="N47" s="37" t="s">
        <v>25</v>
      </c>
      <c r="O47" s="37" t="s">
        <v>55</v>
      </c>
      <c r="P47" s="38" t="s">
        <v>27</v>
      </c>
      <c r="Q47" s="91" t="s">
        <v>28</v>
      </c>
      <c r="R47" s="1"/>
      <c r="S47" s="35" t="s">
        <v>29</v>
      </c>
      <c r="T47" s="35" t="s">
        <v>30</v>
      </c>
      <c r="U47" s="229"/>
    </row>
    <row r="48" spans="1:21">
      <c r="A48" s="51" t="s">
        <v>84</v>
      </c>
      <c r="B48" s="18"/>
      <c r="C48" s="18"/>
      <c r="D48" s="58">
        <f>IF(B48="",0,B48-C48)</f>
        <v>0</v>
      </c>
      <c r="E48" s="13" t="str">
        <f>IF(B48="","",D48/B48)</f>
        <v/>
      </c>
      <c r="G48" s="88" t="s">
        <v>32</v>
      </c>
      <c r="H48" s="22"/>
      <c r="J48" s="76"/>
      <c r="K48" s="77"/>
      <c r="M48" s="40" t="s">
        <v>33</v>
      </c>
      <c r="N48" s="29"/>
      <c r="O48" s="24"/>
      <c r="P48" s="41">
        <f>N54</f>
        <v>0</v>
      </c>
      <c r="Q48" s="41">
        <f>P48-O48</f>
        <v>0</v>
      </c>
      <c r="R48" s="1"/>
      <c r="S48" s="89"/>
      <c r="T48" s="89"/>
      <c r="U48" s="78">
        <f>SUM(S48:T48)</f>
        <v>0</v>
      </c>
    </row>
    <row r="49" spans="1:20">
      <c r="A49" s="14" t="s">
        <v>76</v>
      </c>
      <c r="B49" s="19"/>
      <c r="C49" s="19"/>
      <c r="D49" s="58">
        <f t="shared" ref="D49:D50" si="6">IF(B49="",0,B49-C49)</f>
        <v>0</v>
      </c>
      <c r="E49" s="13" t="str">
        <f t="shared" ref="E49" si="7">IF(B49="","",D49/B49)</f>
        <v/>
      </c>
      <c r="G49" s="88" t="s">
        <v>35</v>
      </c>
      <c r="H49" s="26"/>
      <c r="J49" s="76"/>
      <c r="K49" s="67"/>
      <c r="M49" s="40" t="s">
        <v>36</v>
      </c>
      <c r="N49" s="29"/>
      <c r="O49" s="69"/>
      <c r="P49" s="69"/>
      <c r="Q49" s="69"/>
      <c r="R49" s="1"/>
      <c r="S49" s="1"/>
      <c r="T49" s="1"/>
    </row>
    <row r="50" spans="1:20">
      <c r="A50" s="15" t="s">
        <v>45</v>
      </c>
      <c r="B50" s="79">
        <f>SUM(B48:B49)</f>
        <v>0</v>
      </c>
      <c r="C50" s="79">
        <f>SUM(C48:C49)</f>
        <v>0</v>
      </c>
      <c r="D50" s="58">
        <f t="shared" si="6"/>
        <v>0</v>
      </c>
      <c r="E50" s="13">
        <f>IF(B50=0,0,D50/B50)</f>
        <v>0</v>
      </c>
      <c r="G50" s="88" t="s">
        <v>39</v>
      </c>
      <c r="H50" s="28"/>
      <c r="J50" s="76"/>
      <c r="K50" s="80"/>
      <c r="M50" s="40" t="s">
        <v>40</v>
      </c>
      <c r="N50" s="29"/>
      <c r="O50" s="69"/>
      <c r="P50" s="69"/>
      <c r="Q50" s="69"/>
      <c r="R50" s="1"/>
      <c r="S50" s="219"/>
      <c r="T50" s="219"/>
    </row>
    <row r="51" spans="1:20">
      <c r="A51" s="46"/>
      <c r="B51" s="81"/>
      <c r="C51" s="81"/>
      <c r="D51" s="55"/>
      <c r="E51" s="82"/>
      <c r="G51" s="88" t="s">
        <v>42</v>
      </c>
      <c r="H51" s="28"/>
      <c r="J51" s="76"/>
      <c r="K51" s="80"/>
      <c r="M51" s="40" t="s">
        <v>43</v>
      </c>
      <c r="N51" s="29"/>
      <c r="O51" s="69"/>
      <c r="P51" s="69"/>
      <c r="Q51" s="69"/>
      <c r="R51" s="1"/>
      <c r="S51" s="219"/>
      <c r="T51" s="219"/>
    </row>
    <row r="52" spans="1:20">
      <c r="A52" s="46"/>
      <c r="B52" s="83"/>
      <c r="C52" s="83"/>
      <c r="D52" s="55"/>
      <c r="E52" s="82"/>
      <c r="G52" s="84" t="s">
        <v>45</v>
      </c>
      <c r="H52" s="45">
        <f>SUM(H48:H51)</f>
        <v>0</v>
      </c>
      <c r="J52" s="76"/>
      <c r="K52" s="80"/>
      <c r="M52" s="40" t="s">
        <v>46</v>
      </c>
      <c r="N52" s="29"/>
      <c r="O52" s="69"/>
      <c r="P52" s="69"/>
      <c r="Q52" s="69"/>
      <c r="R52" s="1"/>
      <c r="S52" s="219"/>
      <c r="T52" s="219"/>
    </row>
    <row r="53" spans="1:20">
      <c r="A53" s="53"/>
      <c r="B53" s="54"/>
      <c r="C53" s="54"/>
      <c r="D53" s="55"/>
      <c r="E53" s="82"/>
      <c r="G53" s="85"/>
      <c r="H53" s="85"/>
      <c r="J53" s="85"/>
      <c r="K53" s="85"/>
      <c r="M53" s="40" t="s">
        <v>77</v>
      </c>
      <c r="N53" s="29"/>
      <c r="O53" s="69"/>
      <c r="P53" s="69"/>
      <c r="Q53" s="69"/>
      <c r="R53" s="1"/>
      <c r="S53" s="1"/>
      <c r="T53" s="1"/>
    </row>
    <row r="54" spans="1:20">
      <c r="A54" s="69"/>
      <c r="G54" s="46"/>
      <c r="M54" s="47" t="s">
        <v>45</v>
      </c>
      <c r="N54" s="86">
        <f>SUM(N48:N53)</f>
        <v>0</v>
      </c>
      <c r="O54" s="69"/>
      <c r="P54" s="69"/>
      <c r="Q54" s="69"/>
      <c r="R54" s="1"/>
      <c r="S54" s="1"/>
      <c r="T54" s="1"/>
    </row>
    <row r="55" spans="1:20">
      <c r="N55" s="1"/>
      <c r="O55" s="1"/>
      <c r="P55" s="1"/>
      <c r="Q55" s="1"/>
      <c r="R55" s="1"/>
      <c r="S55" s="1"/>
      <c r="T55" s="1"/>
    </row>
    <row r="56" spans="1:20">
      <c r="N56" s="1"/>
      <c r="O56" s="1"/>
      <c r="P56" s="1"/>
      <c r="Q56" s="1"/>
      <c r="R56" s="1"/>
      <c r="S56" s="1"/>
      <c r="T56" s="1"/>
    </row>
    <row r="57" spans="1:20">
      <c r="N57" s="1"/>
      <c r="O57" s="1"/>
      <c r="P57" s="1"/>
      <c r="Q57" s="1"/>
      <c r="R57" s="1"/>
      <c r="S57" s="1"/>
      <c r="T57" s="1"/>
    </row>
    <row r="58" spans="1:20">
      <c r="N58" s="1"/>
      <c r="O58" s="1"/>
      <c r="P58" s="1"/>
      <c r="Q58" s="1"/>
      <c r="R58" s="1"/>
      <c r="S58" s="1"/>
      <c r="T58" s="1"/>
    </row>
    <row r="59" spans="1:20">
      <c r="N59" s="1"/>
      <c r="O59" s="1"/>
      <c r="P59" s="1"/>
      <c r="Q59" s="1"/>
      <c r="R59" s="1"/>
      <c r="S59" s="1"/>
      <c r="T59" s="1"/>
    </row>
    <row r="60" spans="1:20">
      <c r="N60" s="1"/>
      <c r="O60" s="1"/>
      <c r="P60" s="1"/>
      <c r="Q60" s="1"/>
      <c r="R60" s="1"/>
      <c r="S60" s="1"/>
      <c r="T60" s="1"/>
    </row>
    <row r="61" spans="1:20">
      <c r="N61" s="1"/>
      <c r="O61" s="1"/>
      <c r="P61" s="1"/>
      <c r="Q61" s="1"/>
      <c r="R61" s="1"/>
      <c r="S61" s="1"/>
      <c r="T61" s="1"/>
    </row>
    <row r="62" spans="1:20">
      <c r="N62" s="1"/>
      <c r="O62" s="1"/>
      <c r="P62" s="1"/>
      <c r="Q62" s="1"/>
      <c r="R62" s="1"/>
      <c r="S62" s="1"/>
      <c r="T62" s="1"/>
    </row>
    <row r="63" spans="1:20">
      <c r="N63" s="1"/>
      <c r="O63" s="1"/>
      <c r="P63" s="1"/>
      <c r="Q63" s="1"/>
      <c r="R63" s="1"/>
      <c r="S63" s="1"/>
      <c r="T63" s="1"/>
    </row>
    <row r="64" spans="1:20">
      <c r="N64" s="1"/>
      <c r="O64" s="1"/>
      <c r="P64" s="1"/>
      <c r="Q64" s="1"/>
      <c r="R64" s="1"/>
      <c r="S64" s="1"/>
      <c r="T64" s="1"/>
    </row>
    <row r="65" spans="14:20">
      <c r="N65" s="1"/>
      <c r="O65" s="1"/>
      <c r="P65" s="1"/>
      <c r="Q65" s="1"/>
      <c r="R65" s="1"/>
      <c r="S65" s="1"/>
      <c r="T65" s="1"/>
    </row>
    <row r="66" spans="14:20">
      <c r="N66" s="1"/>
      <c r="O66" s="1"/>
      <c r="P66" s="1"/>
      <c r="Q66" s="1"/>
      <c r="R66" s="1"/>
      <c r="S66" s="1"/>
      <c r="T66" s="1"/>
    </row>
    <row r="67" spans="14:20">
      <c r="N67" s="1"/>
      <c r="O67" s="1"/>
      <c r="P67" s="1"/>
      <c r="Q67" s="1"/>
      <c r="R67" s="1"/>
      <c r="S67" s="1"/>
      <c r="T67" s="1"/>
    </row>
    <row r="68" spans="14:20">
      <c r="N68" s="1"/>
      <c r="O68" s="1"/>
      <c r="P68" s="1"/>
      <c r="Q68" s="1"/>
      <c r="R68" s="1"/>
      <c r="S68" s="1"/>
      <c r="T68" s="1"/>
    </row>
    <row r="69" spans="14:20">
      <c r="N69" s="1"/>
      <c r="O69" s="1"/>
      <c r="P69" s="1"/>
      <c r="Q69" s="1"/>
      <c r="R69" s="1"/>
      <c r="S69" s="1"/>
      <c r="T69" s="1"/>
    </row>
    <row r="70" spans="14:20">
      <c r="N70" s="1"/>
      <c r="O70" s="1"/>
      <c r="P70" s="1"/>
      <c r="Q70" s="1"/>
      <c r="R70" s="1"/>
      <c r="S70" s="1"/>
      <c r="T70" s="1"/>
    </row>
    <row r="71" spans="14:20">
      <c r="N71" s="1"/>
      <c r="O71" s="1"/>
      <c r="P71" s="1"/>
      <c r="Q71" s="1"/>
      <c r="R71" s="1"/>
      <c r="S71" s="1"/>
      <c r="T71" s="1"/>
    </row>
    <row r="72" spans="14:20">
      <c r="N72" s="1"/>
      <c r="O72" s="1"/>
      <c r="P72" s="1"/>
      <c r="Q72" s="1"/>
      <c r="R72" s="1"/>
      <c r="S72" s="1"/>
      <c r="T72" s="1"/>
    </row>
    <row r="73" spans="14:20">
      <c r="N73" s="1"/>
      <c r="O73" s="1"/>
      <c r="P73" s="1"/>
      <c r="Q73" s="1"/>
      <c r="R73" s="1"/>
      <c r="S73" s="1"/>
      <c r="T73" s="1"/>
    </row>
    <row r="74" spans="14:20">
      <c r="N74" s="1"/>
      <c r="O74" s="1"/>
      <c r="P74" s="1"/>
      <c r="Q74" s="1"/>
      <c r="R74" s="1"/>
      <c r="S74" s="1"/>
      <c r="T74" s="1"/>
    </row>
    <row r="75" spans="14:20">
      <c r="N75" s="1"/>
      <c r="O75" s="1"/>
      <c r="P75" s="1"/>
      <c r="Q75" s="1"/>
      <c r="R75" s="1"/>
      <c r="S75" s="1"/>
      <c r="T75" s="1"/>
    </row>
    <row r="76" spans="14:20">
      <c r="N76" s="1"/>
      <c r="O76" s="1"/>
      <c r="P76" s="1"/>
      <c r="Q76" s="1"/>
      <c r="R76" s="1"/>
      <c r="S76" s="1"/>
      <c r="T76" s="1"/>
    </row>
    <row r="77" spans="14:20">
      <c r="N77" s="1"/>
      <c r="O77" s="1"/>
      <c r="P77" s="1"/>
      <c r="Q77" s="1"/>
      <c r="R77" s="1"/>
      <c r="S77" s="1"/>
      <c r="T77" s="1"/>
    </row>
    <row r="78" spans="14:20">
      <c r="N78" s="1"/>
      <c r="O78" s="1"/>
      <c r="P78" s="1"/>
      <c r="Q78" s="1"/>
      <c r="R78" s="1"/>
      <c r="S78" s="1"/>
      <c r="T78" s="1"/>
    </row>
    <row r="79" spans="14:20">
      <c r="N79" s="1"/>
      <c r="O79" s="1"/>
      <c r="P79" s="1"/>
      <c r="Q79" s="1"/>
      <c r="R79" s="1"/>
      <c r="S79" s="1"/>
      <c r="T79" s="1"/>
    </row>
    <row r="80" spans="14:20">
      <c r="N80" s="1"/>
      <c r="O80" s="1"/>
      <c r="P80" s="1"/>
      <c r="Q80" s="1"/>
      <c r="R80" s="1"/>
      <c r="S80" s="1"/>
      <c r="T80" s="1"/>
    </row>
    <row r="81" spans="14:20">
      <c r="N81" s="1"/>
      <c r="O81" s="1"/>
      <c r="P81" s="1"/>
      <c r="Q81" s="1"/>
      <c r="R81" s="1"/>
      <c r="S81" s="1"/>
      <c r="T81" s="1"/>
    </row>
    <row r="82" spans="14:20">
      <c r="N82" s="1"/>
      <c r="O82" s="1"/>
      <c r="P82" s="1"/>
      <c r="Q82" s="1"/>
      <c r="R82" s="1"/>
      <c r="S82" s="1"/>
      <c r="T82" s="1"/>
    </row>
    <row r="83" spans="14:20">
      <c r="N83" s="1"/>
      <c r="O83" s="1"/>
      <c r="P83" s="1"/>
      <c r="Q83" s="1"/>
      <c r="R83" s="1"/>
      <c r="S83" s="1"/>
      <c r="T83" s="1"/>
    </row>
    <row r="84" spans="14:20">
      <c r="N84" s="1"/>
      <c r="O84" s="1"/>
      <c r="P84" s="1"/>
      <c r="Q84" s="1"/>
      <c r="R84" s="1"/>
      <c r="S84" s="1"/>
      <c r="T84" s="1"/>
    </row>
    <row r="85" spans="14:20">
      <c r="N85" s="1"/>
      <c r="O85" s="1"/>
      <c r="P85" s="1"/>
      <c r="Q85" s="1"/>
      <c r="R85" s="1"/>
      <c r="S85" s="1"/>
      <c r="T85" s="1"/>
    </row>
    <row r="86" spans="14:20">
      <c r="N86" s="1"/>
      <c r="O86" s="1"/>
      <c r="P86" s="1"/>
      <c r="Q86" s="1"/>
      <c r="R86" s="1"/>
      <c r="S86" s="1"/>
      <c r="T86" s="1"/>
    </row>
    <row r="87" spans="14:20">
      <c r="N87" s="1"/>
      <c r="O87" s="1"/>
      <c r="P87" s="1"/>
      <c r="Q87" s="1"/>
      <c r="R87" s="1"/>
      <c r="S87" s="1"/>
      <c r="T87" s="1"/>
    </row>
    <row r="88" spans="14:20">
      <c r="N88" s="1"/>
      <c r="O88" s="1"/>
      <c r="P88" s="1"/>
      <c r="Q88" s="1"/>
      <c r="R88" s="1"/>
      <c r="S88" s="1"/>
      <c r="T88" s="1"/>
    </row>
    <row r="89" spans="14:20">
      <c r="N89" s="1"/>
      <c r="O89" s="1"/>
      <c r="P89" s="1"/>
      <c r="Q89" s="1"/>
      <c r="R89" s="1"/>
      <c r="S89" s="1"/>
      <c r="T89" s="1"/>
    </row>
    <row r="90" spans="14:20">
      <c r="N90" s="1"/>
      <c r="O90" s="1"/>
      <c r="P90" s="1"/>
      <c r="Q90" s="1"/>
      <c r="R90" s="1"/>
      <c r="S90" s="1"/>
      <c r="T90" s="1"/>
    </row>
    <row r="91" spans="14:20">
      <c r="N91" s="1"/>
      <c r="O91" s="1"/>
      <c r="P91" s="1"/>
      <c r="Q91" s="1"/>
      <c r="R91" s="1"/>
      <c r="S91" s="1"/>
      <c r="T91" s="1"/>
    </row>
    <row r="92" spans="14:20">
      <c r="N92" s="1"/>
      <c r="O92" s="1"/>
      <c r="P92" s="1"/>
      <c r="Q92" s="1"/>
      <c r="R92" s="1"/>
      <c r="S92" s="1"/>
      <c r="T92" s="1"/>
    </row>
    <row r="93" spans="14:20">
      <c r="N93" s="1"/>
      <c r="O93" s="1"/>
      <c r="P93" s="1"/>
      <c r="Q93" s="1"/>
      <c r="R93" s="1"/>
      <c r="S93" s="1"/>
      <c r="T93" s="1"/>
    </row>
    <row r="94" spans="14:20">
      <c r="N94" s="1"/>
      <c r="O94" s="1"/>
      <c r="P94" s="1"/>
      <c r="Q94" s="1"/>
      <c r="R94" s="1"/>
      <c r="S94" s="1"/>
      <c r="T94" s="1"/>
    </row>
    <row r="95" spans="14:20">
      <c r="N95" s="1"/>
      <c r="O95" s="1"/>
      <c r="P95" s="1"/>
      <c r="Q95" s="1"/>
      <c r="R95" s="1"/>
      <c r="S95" s="1"/>
      <c r="T95" s="1"/>
    </row>
    <row r="96" spans="14:20">
      <c r="N96" s="1"/>
      <c r="O96" s="1"/>
      <c r="P96" s="1"/>
      <c r="Q96" s="1"/>
      <c r="R96" s="1"/>
      <c r="S96" s="1"/>
      <c r="T96" s="1"/>
    </row>
    <row r="97" spans="14:20">
      <c r="N97" s="1"/>
      <c r="O97" s="1"/>
      <c r="P97" s="1"/>
      <c r="Q97" s="1"/>
      <c r="R97" s="1"/>
      <c r="S97" s="1"/>
      <c r="T97" s="1"/>
    </row>
    <row r="98" spans="14:20">
      <c r="N98" s="1"/>
      <c r="O98" s="1"/>
      <c r="P98" s="1"/>
      <c r="Q98" s="1"/>
      <c r="R98" s="1"/>
      <c r="S98" s="1"/>
      <c r="T98" s="1"/>
    </row>
    <row r="99" spans="14:20">
      <c r="N99" s="1"/>
      <c r="O99" s="1"/>
      <c r="P99" s="1"/>
      <c r="Q99" s="1"/>
      <c r="R99" s="1"/>
      <c r="S99" s="1"/>
      <c r="T99" s="1"/>
    </row>
    <row r="100" spans="14:20">
      <c r="N100" s="1"/>
      <c r="O100" s="1"/>
      <c r="P100" s="1"/>
      <c r="Q100" s="1"/>
      <c r="R100" s="1"/>
      <c r="S100" s="1"/>
      <c r="T100" s="1"/>
    </row>
    <row r="101" spans="14:20">
      <c r="N101" s="1"/>
      <c r="O101" s="1"/>
      <c r="P101" s="1"/>
      <c r="Q101" s="1"/>
      <c r="R101" s="1"/>
      <c r="S101" s="1"/>
      <c r="T101" s="1"/>
    </row>
    <row r="102" spans="14:20">
      <c r="N102" s="1"/>
      <c r="O102" s="1"/>
      <c r="P102" s="1"/>
      <c r="Q102" s="1"/>
      <c r="R102" s="1"/>
      <c r="S102" s="1"/>
      <c r="T102" s="1"/>
    </row>
    <row r="103" spans="14:20">
      <c r="N103" s="1"/>
      <c r="O103" s="1"/>
      <c r="P103" s="1"/>
      <c r="Q103" s="1"/>
      <c r="R103" s="1"/>
      <c r="S103" s="1"/>
      <c r="T103" s="1"/>
    </row>
    <row r="104" spans="14:20">
      <c r="N104" s="1"/>
      <c r="O104" s="1"/>
      <c r="P104" s="1"/>
      <c r="Q104" s="1"/>
      <c r="R104" s="1"/>
      <c r="S104" s="1"/>
      <c r="T104" s="1"/>
    </row>
    <row r="105" spans="14:20">
      <c r="N105" s="1"/>
      <c r="O105" s="1"/>
      <c r="P105" s="1"/>
      <c r="Q105" s="1"/>
      <c r="R105" s="1"/>
      <c r="S105" s="1"/>
      <c r="T105" s="1"/>
    </row>
    <row r="106" spans="14:20">
      <c r="N106" s="1"/>
      <c r="O106" s="1"/>
      <c r="P106" s="1"/>
      <c r="Q106" s="1"/>
      <c r="R106" s="1"/>
      <c r="S106" s="1"/>
      <c r="T106" s="1"/>
    </row>
    <row r="107" spans="14:20">
      <c r="N107" s="1"/>
      <c r="O107" s="1"/>
      <c r="P107" s="1"/>
      <c r="Q107" s="1"/>
      <c r="R107" s="1"/>
      <c r="S107" s="1"/>
      <c r="T107" s="1"/>
    </row>
    <row r="108" spans="14:20">
      <c r="N108" s="1"/>
      <c r="O108" s="1"/>
      <c r="P108" s="1"/>
      <c r="Q108" s="1"/>
      <c r="R108" s="1"/>
      <c r="S108" s="1"/>
      <c r="T108" s="1"/>
    </row>
    <row r="109" spans="14:20">
      <c r="N109" s="1"/>
      <c r="O109" s="1"/>
      <c r="P109" s="1"/>
      <c r="Q109" s="1"/>
      <c r="R109" s="1"/>
      <c r="S109" s="1"/>
      <c r="T109" s="1"/>
    </row>
    <row r="110" spans="14:20">
      <c r="N110" s="1"/>
      <c r="O110" s="1"/>
      <c r="P110" s="1"/>
      <c r="Q110" s="1"/>
      <c r="R110" s="1"/>
      <c r="S110" s="1"/>
      <c r="T110" s="1"/>
    </row>
    <row r="111" spans="14:20">
      <c r="N111" s="1"/>
      <c r="O111" s="1"/>
      <c r="P111" s="1"/>
      <c r="Q111" s="1"/>
      <c r="R111" s="1"/>
      <c r="S111" s="1"/>
      <c r="T111" s="1"/>
    </row>
    <row r="112" spans="14:20">
      <c r="N112" s="1"/>
      <c r="O112" s="1"/>
      <c r="P112" s="1"/>
      <c r="Q112" s="1"/>
      <c r="R112" s="1"/>
      <c r="S112" s="1"/>
      <c r="T112" s="1"/>
    </row>
    <row r="113" spans="14:20">
      <c r="N113" s="1"/>
      <c r="O113" s="1"/>
      <c r="P113" s="1"/>
      <c r="Q113" s="1"/>
      <c r="R113" s="1"/>
      <c r="S113" s="1"/>
      <c r="T113" s="1"/>
    </row>
    <row r="114" spans="14:20">
      <c r="N114" s="1"/>
      <c r="O114" s="1"/>
      <c r="P114" s="1"/>
      <c r="Q114" s="1"/>
      <c r="R114" s="1"/>
      <c r="S114" s="1"/>
      <c r="T114" s="1"/>
    </row>
    <row r="115" spans="14:20">
      <c r="N115" s="1"/>
      <c r="O115" s="1"/>
      <c r="P115" s="1"/>
      <c r="Q115" s="1"/>
      <c r="R115" s="1"/>
      <c r="S115" s="1"/>
      <c r="T115" s="1"/>
    </row>
    <row r="116" spans="14:20">
      <c r="N116" s="1"/>
      <c r="O116" s="1"/>
      <c r="P116" s="1"/>
      <c r="Q116" s="1"/>
      <c r="R116" s="1"/>
      <c r="S116" s="1"/>
      <c r="T116" s="1"/>
    </row>
    <row r="117" spans="14:20">
      <c r="N117" s="1"/>
      <c r="O117" s="1"/>
      <c r="P117" s="1"/>
      <c r="Q117" s="1"/>
      <c r="R117" s="1"/>
      <c r="S117" s="1"/>
      <c r="T117" s="1"/>
    </row>
    <row r="118" spans="14:20">
      <c r="N118" s="1"/>
      <c r="O118" s="1"/>
      <c r="P118" s="1"/>
      <c r="Q118" s="1"/>
      <c r="R118" s="1"/>
      <c r="S118" s="1"/>
      <c r="T118" s="1"/>
    </row>
    <row r="119" spans="14:20">
      <c r="N119" s="1"/>
      <c r="O119" s="1"/>
      <c r="P119" s="1"/>
      <c r="Q119" s="1"/>
      <c r="R119" s="1"/>
      <c r="S119" s="1"/>
      <c r="T119" s="1"/>
    </row>
    <row r="120" spans="14:20">
      <c r="N120" s="1"/>
      <c r="O120" s="1"/>
      <c r="P120" s="1"/>
      <c r="Q120" s="1"/>
      <c r="R120" s="1"/>
      <c r="S120" s="1"/>
      <c r="T120" s="1"/>
    </row>
    <row r="121" spans="14:20">
      <c r="P121" s="1"/>
      <c r="Q121" s="1"/>
      <c r="R121" s="1"/>
      <c r="S121" s="1"/>
      <c r="T121" s="1"/>
    </row>
    <row r="122" spans="14:20">
      <c r="P122" s="1"/>
      <c r="Q122" s="1"/>
      <c r="R122" s="1"/>
      <c r="S122" s="1"/>
      <c r="T122" s="1"/>
    </row>
    <row r="123" spans="14:20">
      <c r="P123" s="1"/>
      <c r="Q123" s="1"/>
      <c r="R123" s="1"/>
      <c r="S123" s="1"/>
      <c r="T123" s="1"/>
    </row>
  </sheetData>
  <sheetProtection sheet="1" objects="1" scenarios="1" selectLockedCells="1"/>
  <mergeCells count="33">
    <mergeCell ref="A1:U3"/>
    <mergeCell ref="A4:U4"/>
    <mergeCell ref="A6:E6"/>
    <mergeCell ref="G6:H6"/>
    <mergeCell ref="J6:K6"/>
    <mergeCell ref="M6:O6"/>
    <mergeCell ref="S6:T6"/>
    <mergeCell ref="U6:U7"/>
    <mergeCell ref="S10:T14"/>
    <mergeCell ref="A17:U17"/>
    <mergeCell ref="A19:E19"/>
    <mergeCell ref="G19:H19"/>
    <mergeCell ref="J19:K19"/>
    <mergeCell ref="M19:O19"/>
    <mergeCell ref="S19:T19"/>
    <mergeCell ref="U19:U20"/>
    <mergeCell ref="S23:T27"/>
    <mergeCell ref="A30:U30"/>
    <mergeCell ref="A32:E32"/>
    <mergeCell ref="G32:H32"/>
    <mergeCell ref="J32:K32"/>
    <mergeCell ref="M32:O32"/>
    <mergeCell ref="S32:T32"/>
    <mergeCell ref="U32:U33"/>
    <mergeCell ref="S50:T52"/>
    <mergeCell ref="S36:T38"/>
    <mergeCell ref="A44:U44"/>
    <mergeCell ref="A46:E46"/>
    <mergeCell ref="G46:H46"/>
    <mergeCell ref="J46:K46"/>
    <mergeCell ref="M46:O46"/>
    <mergeCell ref="S46:T46"/>
    <mergeCell ref="U46:U47"/>
  </mergeCells>
  <conditionalFormatting sqref="P8">
    <cfRule type="cellIs" dxfId="11" priority="10" operator="between">
      <formula>0.3001</formula>
      <formula>1</formula>
    </cfRule>
    <cfRule type="cellIs" dxfId="10" priority="11" operator="between">
      <formula>0.23</formula>
      <formula>0.3</formula>
    </cfRule>
    <cfRule type="cellIs" dxfId="9" priority="12" operator="between">
      <formula>0</formula>
      <formula>0.225</formula>
    </cfRule>
  </conditionalFormatting>
  <conditionalFormatting sqref="P21">
    <cfRule type="cellIs" dxfId="8" priority="7" operator="between">
      <formula>0.3001</formula>
      <formula>1</formula>
    </cfRule>
    <cfRule type="cellIs" dxfId="7" priority="8" operator="between">
      <formula>0.23</formula>
      <formula>0.3</formula>
    </cfRule>
    <cfRule type="cellIs" dxfId="6" priority="9" operator="between">
      <formula>0</formula>
      <formula>0.225</formula>
    </cfRule>
  </conditionalFormatting>
  <conditionalFormatting sqref="P34">
    <cfRule type="cellIs" dxfId="5" priority="4" operator="between">
      <formula>0.3001</formula>
      <formula>1</formula>
    </cfRule>
    <cfRule type="cellIs" dxfId="4" priority="5" operator="between">
      <formula>0</formula>
      <formula>0.225</formula>
    </cfRule>
    <cfRule type="cellIs" dxfId="3" priority="6" operator="between">
      <formula>0.23</formula>
      <formula>0.3</formula>
    </cfRule>
  </conditionalFormatting>
  <conditionalFormatting sqref="P48">
    <cfRule type="cellIs" dxfId="2" priority="1" operator="between">
      <formula>0</formula>
      <formula>0.225</formula>
    </cfRule>
    <cfRule type="cellIs" dxfId="1" priority="2" operator="between">
      <formula>0.23</formula>
      <formula>0.3</formula>
    </cfRule>
    <cfRule type="cellIs" dxfId="0" priority="3" operator="between">
      <formula>0.3001</formula>
      <formula>1</formula>
    </cfRule>
  </conditionalFormatting>
  <dataValidations count="1">
    <dataValidation type="whole" allowBlank="1" showInputMessage="1" showErrorMessage="1" error="Headcount should be a whole number" sqref="C16 C18 C9:C14 C22:C27 C35:C40 C49:C52" xr:uid="{00000000-0002-0000-0200-000000000000}">
      <formula1>0</formula1>
      <formula2>100000</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254"/>
  <sheetViews>
    <sheetView workbookViewId="0">
      <selection activeCell="Z2" sqref="Z2"/>
    </sheetView>
  </sheetViews>
  <sheetFormatPr defaultColWidth="8.7109375" defaultRowHeight="14.45"/>
  <cols>
    <col min="1" max="1" width="8.5703125" style="111"/>
    <col min="2" max="2" width="37.42578125" style="112" customWidth="1"/>
    <col min="3" max="6" width="15.5703125" style="112" hidden="1" customWidth="1"/>
    <col min="7" max="7" width="5.140625" style="111" hidden="1" customWidth="1"/>
    <col min="8" max="8" width="15.5703125" style="111" hidden="1" customWidth="1"/>
    <col min="9" max="11" width="15.5703125" style="112" hidden="1" customWidth="1"/>
    <col min="12" max="12" width="4.42578125" style="111" hidden="1" customWidth="1"/>
    <col min="13" max="16" width="15.5703125" style="112" hidden="1" customWidth="1"/>
    <col min="17" max="17" width="5.42578125" style="111" customWidth="1"/>
    <col min="18" max="18" width="23" style="112" customWidth="1"/>
    <col min="19" max="19" width="15.42578125" style="112" customWidth="1"/>
    <col min="20" max="25" width="15.5703125" style="112" customWidth="1"/>
    <col min="26" max="29" width="11" style="112" customWidth="1"/>
    <col min="30" max="16384" width="8.7109375" style="112"/>
  </cols>
  <sheetData>
    <row r="1" spans="2:76" ht="15.6" customHeight="1">
      <c r="B1" s="250" t="s">
        <v>85</v>
      </c>
      <c r="C1" s="247">
        <v>2021</v>
      </c>
      <c r="D1" s="247"/>
      <c r="E1" s="247"/>
      <c r="F1" s="248"/>
      <c r="G1" s="144"/>
      <c r="H1" s="249">
        <v>2022</v>
      </c>
      <c r="I1" s="249"/>
      <c r="J1" s="249"/>
      <c r="K1" s="249"/>
      <c r="M1" s="249" t="s">
        <v>86</v>
      </c>
      <c r="N1" s="249"/>
      <c r="O1" s="249"/>
      <c r="P1" s="249"/>
      <c r="R1" s="243" t="s">
        <v>87</v>
      </c>
      <c r="S1" s="243"/>
      <c r="T1" s="243"/>
      <c r="U1" s="243"/>
      <c r="V1" s="243"/>
      <c r="W1" s="243"/>
      <c r="X1" s="111"/>
      <c r="Y1" s="239" t="s">
        <v>88</v>
      </c>
      <c r="Z1" s="240"/>
      <c r="AA1" s="240"/>
      <c r="AB1" s="240"/>
      <c r="AC1" s="24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row>
    <row r="2" spans="2:76" ht="42">
      <c r="B2" s="250"/>
      <c r="C2" s="164" t="s">
        <v>89</v>
      </c>
      <c r="D2" s="152" t="s">
        <v>90</v>
      </c>
      <c r="E2" s="121" t="s">
        <v>91</v>
      </c>
      <c r="F2" s="121" t="s">
        <v>92</v>
      </c>
      <c r="G2" s="154"/>
      <c r="H2" s="152" t="s">
        <v>89</v>
      </c>
      <c r="I2" s="152" t="s">
        <v>90</v>
      </c>
      <c r="J2" s="121" t="s">
        <v>91</v>
      </c>
      <c r="K2" s="121" t="s">
        <v>92</v>
      </c>
      <c r="M2" s="119" t="s">
        <v>89</v>
      </c>
      <c r="N2" s="119" t="s">
        <v>90</v>
      </c>
      <c r="O2" s="119" t="s">
        <v>91</v>
      </c>
      <c r="P2" s="131" t="s">
        <v>92</v>
      </c>
      <c r="R2" s="119"/>
      <c r="S2" s="119" t="s">
        <v>93</v>
      </c>
      <c r="T2" s="131" t="s">
        <v>94</v>
      </c>
      <c r="U2" s="131" t="s">
        <v>95</v>
      </c>
      <c r="V2" s="131" t="s">
        <v>96</v>
      </c>
      <c r="W2" s="131" t="s">
        <v>97</v>
      </c>
      <c r="X2" s="165"/>
      <c r="Y2" s="133"/>
      <c r="Z2" s="119" t="s">
        <v>98</v>
      </c>
      <c r="AA2" s="166" t="s">
        <v>99</v>
      </c>
      <c r="AB2" s="119" t="s">
        <v>100</v>
      </c>
      <c r="AC2" s="119" t="s">
        <v>101</v>
      </c>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row>
    <row r="3" spans="2:76">
      <c r="B3" s="167" t="s">
        <v>31</v>
      </c>
      <c r="C3" s="133"/>
      <c r="D3" s="133"/>
      <c r="E3" s="133"/>
      <c r="F3" s="168"/>
      <c r="G3" s="154"/>
      <c r="H3" s="133"/>
      <c r="I3" s="133"/>
      <c r="J3" s="133"/>
      <c r="K3" s="168"/>
      <c r="M3" s="133"/>
      <c r="N3" s="133"/>
      <c r="O3" s="133"/>
      <c r="P3" s="168"/>
      <c r="R3" s="169" t="s">
        <v>102</v>
      </c>
      <c r="S3" s="174">
        <f>'2022 workforce data'!H12</f>
        <v>0</v>
      </c>
      <c r="T3" s="175" t="str">
        <f>IF('2022 workforce data'!$H$12=0,"",'2022 workforce data'!H8/'2022 workforce data'!$H$12)</f>
        <v/>
      </c>
      <c r="U3" s="175" t="str">
        <f>IF('2022 workforce data'!$H$12=0,"",'2022 workforce data'!H9/'2022 workforce data'!$H$12)</f>
        <v/>
      </c>
      <c r="V3" s="175" t="str">
        <f>IF('2022 workforce data'!$H$12=0,"",'2022 workforce data'!H10/'2022 workforce data'!$H$12)</f>
        <v/>
      </c>
      <c r="W3" s="175" t="str">
        <f>IF('2022 workforce data'!$H$12=0,"",'2022 workforce data'!H11/'2022 workforce data'!$H$12)</f>
        <v/>
      </c>
      <c r="X3" s="111"/>
      <c r="Y3" s="22" t="s">
        <v>103</v>
      </c>
      <c r="Z3" s="174">
        <f>SUM('2022 workforce data'!B9:B11)</f>
        <v>0</v>
      </c>
      <c r="AA3" s="174">
        <f>SUM('2022 workforce data'!C9:C11)</f>
        <v>0</v>
      </c>
      <c r="AB3" s="174">
        <f>IF(Z3="",0, Z3-AA3)</f>
        <v>0</v>
      </c>
      <c r="AC3" s="175">
        <f>IF(Z3=0,0,AB3/Z3)</f>
        <v>0</v>
      </c>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row>
    <row r="4" spans="2:76">
      <c r="B4" s="170" t="s">
        <v>34</v>
      </c>
      <c r="C4" s="133"/>
      <c r="D4" s="133"/>
      <c r="E4" s="133"/>
      <c r="F4" s="168"/>
      <c r="H4" s="133"/>
      <c r="I4" s="133"/>
      <c r="J4" s="133"/>
      <c r="K4" s="168"/>
      <c r="M4" s="133"/>
      <c r="N4" s="133"/>
      <c r="O4" s="133"/>
      <c r="P4" s="168"/>
      <c r="R4" s="169" t="s">
        <v>104</v>
      </c>
      <c r="S4" s="174">
        <f>'2022 workforce data'!K12</f>
        <v>0</v>
      </c>
      <c r="T4" s="175" t="str">
        <f>IF('2022 workforce data'!$K$12=0,"",'2022 workforce data'!K8/'2022 workforce data'!$K$12)</f>
        <v/>
      </c>
      <c r="U4" s="175" t="str">
        <f>IF('2022 workforce data'!$K$12=0,"",'2022 workforce data'!K9/'2022 workforce data'!$K$12)</f>
        <v/>
      </c>
      <c r="V4" s="175" t="str">
        <f>IF('2022 workforce data'!$K$12=0,"",'2022 workforce data'!K10/'2022 workforce data'!$K$12)</f>
        <v/>
      </c>
      <c r="W4" s="175" t="str">
        <f>IF('2022 workforce data'!$K$12=0,"",'2022 workforce data'!K11/'2022 workforce data'!$K$12)</f>
        <v/>
      </c>
      <c r="X4" s="111"/>
      <c r="Y4" s="22" t="s">
        <v>104</v>
      </c>
      <c r="Z4" s="174">
        <f>SUM('2022 workforce data'!B12:B14)</f>
        <v>0</v>
      </c>
      <c r="AA4" s="174">
        <f>SUM('2022 workforce data'!C12:C14)</f>
        <v>0</v>
      </c>
      <c r="AB4" s="174">
        <f>IF(Z4="",0, Z4-AA4)</f>
        <v>0</v>
      </c>
      <c r="AC4" s="175">
        <f>IF(Z4=0,0,AB4/Z4)</f>
        <v>0</v>
      </c>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row>
    <row r="5" spans="2:76">
      <c r="B5" s="129" t="s">
        <v>37</v>
      </c>
      <c r="C5" s="133"/>
      <c r="D5" s="133"/>
      <c r="E5" s="133"/>
      <c r="F5" s="168"/>
      <c r="H5" s="133"/>
      <c r="I5" s="133"/>
      <c r="J5" s="133"/>
      <c r="K5" s="168"/>
      <c r="M5" s="133"/>
      <c r="N5" s="133"/>
      <c r="O5" s="133"/>
      <c r="P5" s="168"/>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row>
    <row r="6" spans="2:76">
      <c r="B6" s="129" t="s">
        <v>41</v>
      </c>
      <c r="C6" s="133"/>
      <c r="D6" s="133"/>
      <c r="E6" s="133"/>
      <c r="F6" s="168"/>
      <c r="G6" s="147"/>
      <c r="H6" s="133"/>
      <c r="I6" s="133"/>
      <c r="J6" s="133"/>
      <c r="K6" s="168"/>
      <c r="M6" s="133"/>
      <c r="N6" s="133"/>
      <c r="O6" s="133"/>
      <c r="P6" s="168"/>
      <c r="R6" s="243" t="s">
        <v>105</v>
      </c>
      <c r="S6" s="243"/>
      <c r="T6" s="243"/>
      <c r="U6" s="243"/>
      <c r="V6" s="144"/>
      <c r="W6" s="144"/>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row>
    <row r="7" spans="2:76">
      <c r="B7" s="129" t="s">
        <v>44</v>
      </c>
      <c r="C7" s="133"/>
      <c r="D7" s="133"/>
      <c r="E7" s="133"/>
      <c r="F7" s="168"/>
      <c r="H7" s="133"/>
      <c r="I7" s="133"/>
      <c r="J7" s="133"/>
      <c r="K7" s="168"/>
      <c r="M7" s="133"/>
      <c r="N7" s="133"/>
      <c r="O7" s="133"/>
      <c r="P7" s="168"/>
      <c r="R7" s="171" t="s">
        <v>106</v>
      </c>
      <c r="S7" s="22" t="s">
        <v>107</v>
      </c>
      <c r="T7" s="22" t="s">
        <v>108</v>
      </c>
      <c r="U7" s="22" t="s">
        <v>109</v>
      </c>
      <c r="V7" s="163"/>
      <c r="W7" s="163"/>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row>
    <row r="8" spans="2:76">
      <c r="B8" s="129" t="s">
        <v>47</v>
      </c>
      <c r="C8" s="133"/>
      <c r="D8" s="133"/>
      <c r="E8" s="133"/>
      <c r="F8" s="168"/>
      <c r="H8" s="133"/>
      <c r="I8" s="133"/>
      <c r="J8" s="133"/>
      <c r="K8" s="168"/>
      <c r="M8" s="133"/>
      <c r="N8" s="133"/>
      <c r="O8" s="133"/>
      <c r="P8" s="168"/>
      <c r="R8" s="171" t="s">
        <v>110</v>
      </c>
      <c r="S8" s="176">
        <f>'2022 workforce data'!O8</f>
        <v>0</v>
      </c>
      <c r="T8" s="176">
        <f>'2022 workforce data'!P8</f>
        <v>0</v>
      </c>
      <c r="U8" s="176">
        <f>'2022 workforce data'!Q8</f>
        <v>0</v>
      </c>
      <c r="V8" s="163"/>
      <c r="W8" s="163"/>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row>
    <row r="9" spans="2:76">
      <c r="B9" s="129" t="s">
        <v>49</v>
      </c>
      <c r="C9" s="133"/>
      <c r="D9" s="133"/>
      <c r="E9" s="133"/>
      <c r="F9" s="168"/>
      <c r="H9" s="133"/>
      <c r="I9" s="133"/>
      <c r="J9" s="133"/>
      <c r="K9" s="168"/>
      <c r="M9" s="133"/>
      <c r="N9" s="133"/>
      <c r="O9" s="133"/>
      <c r="P9" s="168"/>
      <c r="R9" s="172"/>
      <c r="S9" s="147"/>
      <c r="T9" s="147"/>
      <c r="U9" s="147"/>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row>
    <row r="10" spans="2:76">
      <c r="B10" s="133" t="s">
        <v>45</v>
      </c>
      <c r="C10" s="133"/>
      <c r="D10" s="133"/>
      <c r="E10" s="133"/>
      <c r="F10" s="168"/>
      <c r="H10" s="133"/>
      <c r="I10" s="133"/>
      <c r="J10" s="133"/>
      <c r="K10" s="168"/>
      <c r="M10" s="133"/>
      <c r="N10" s="133"/>
      <c r="O10" s="133"/>
      <c r="P10" s="168"/>
      <c r="R10" s="147"/>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row>
    <row r="11" spans="2:76">
      <c r="B11" s="111"/>
      <c r="C11" s="111"/>
      <c r="D11" s="111"/>
      <c r="E11" s="111"/>
      <c r="F11" s="111"/>
      <c r="I11" s="111"/>
      <c r="J11" s="111"/>
      <c r="K11" s="111"/>
      <c r="M11" s="111"/>
      <c r="N11" s="111"/>
      <c r="O11" s="111"/>
      <c r="P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row>
    <row r="12" spans="2:76" ht="15.6" customHeight="1">
      <c r="B12" s="244" t="s">
        <v>53</v>
      </c>
      <c r="C12" s="246">
        <v>2021</v>
      </c>
      <c r="D12" s="247"/>
      <c r="E12" s="247"/>
      <c r="F12" s="248"/>
      <c r="G12" s="144"/>
      <c r="H12" s="249">
        <v>2022</v>
      </c>
      <c r="I12" s="249"/>
      <c r="J12" s="249"/>
      <c r="K12" s="249"/>
      <c r="M12" s="249" t="s">
        <v>86</v>
      </c>
      <c r="N12" s="249"/>
      <c r="O12" s="249"/>
      <c r="P12" s="249"/>
      <c r="R12" s="243" t="s">
        <v>87</v>
      </c>
      <c r="S12" s="243"/>
      <c r="T12" s="243"/>
      <c r="U12" s="243"/>
      <c r="V12" s="243"/>
      <c r="W12" s="243"/>
      <c r="X12" s="111"/>
      <c r="Y12" s="242" t="s">
        <v>88</v>
      </c>
      <c r="Z12" s="242"/>
      <c r="AA12" s="242"/>
      <c r="AB12" s="242"/>
      <c r="AC12" s="242"/>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row>
    <row r="13" spans="2:76" ht="42">
      <c r="B13" s="245"/>
      <c r="C13" s="152" t="s">
        <v>89</v>
      </c>
      <c r="D13" s="152" t="s">
        <v>90</v>
      </c>
      <c r="E13" s="121" t="s">
        <v>91</v>
      </c>
      <c r="F13" s="121" t="s">
        <v>92</v>
      </c>
      <c r="G13" s="154"/>
      <c r="H13" s="152" t="s">
        <v>89</v>
      </c>
      <c r="I13" s="152" t="s">
        <v>90</v>
      </c>
      <c r="J13" s="121" t="s">
        <v>91</v>
      </c>
      <c r="K13" s="121" t="s">
        <v>92</v>
      </c>
      <c r="M13" s="119" t="s">
        <v>89</v>
      </c>
      <c r="N13" s="119" t="s">
        <v>90</v>
      </c>
      <c r="O13" s="119" t="s">
        <v>91</v>
      </c>
      <c r="P13" s="131" t="s">
        <v>92</v>
      </c>
      <c r="R13" s="119"/>
      <c r="S13" s="119" t="s">
        <v>93</v>
      </c>
      <c r="T13" s="131" t="s">
        <v>94</v>
      </c>
      <c r="U13" s="131" t="s">
        <v>95</v>
      </c>
      <c r="V13" s="131" t="s">
        <v>96</v>
      </c>
      <c r="W13" s="131" t="s">
        <v>97</v>
      </c>
      <c r="X13" s="111"/>
      <c r="Y13" s="173"/>
      <c r="Z13" s="119" t="s">
        <v>98</v>
      </c>
      <c r="AA13" s="166" t="s">
        <v>99</v>
      </c>
      <c r="AB13" s="119" t="s">
        <v>100</v>
      </c>
      <c r="AC13" s="119" t="s">
        <v>101</v>
      </c>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row>
    <row r="14" spans="2:76">
      <c r="B14" s="136" t="s">
        <v>31</v>
      </c>
      <c r="C14" s="133"/>
      <c r="D14" s="133"/>
      <c r="E14" s="133"/>
      <c r="F14" s="168"/>
      <c r="H14" s="133"/>
      <c r="I14" s="133"/>
      <c r="J14" s="133"/>
      <c r="K14" s="168"/>
      <c r="M14" s="133"/>
      <c r="N14" s="133"/>
      <c r="O14" s="133"/>
      <c r="P14" s="168"/>
      <c r="R14" s="169" t="s">
        <v>102</v>
      </c>
      <c r="S14" s="174">
        <f>'2022 workforce data'!H26</f>
        <v>0.60000000000000009</v>
      </c>
      <c r="T14" s="175">
        <f>IF('2022 workforce data'!$H$26=0, "", '2022 workforce data'!H22/'2022 workforce data'!$H$26)</f>
        <v>0</v>
      </c>
      <c r="U14" s="175">
        <f>IF('2022 workforce data'!$H$26=0, "", '2022 workforce data'!$H23/'2022 workforce data'!$H$26)</f>
        <v>0.66666666666666663</v>
      </c>
      <c r="V14" s="175">
        <f>IF('2022 workforce data'!$H$26=0, "", '2022 workforce data'!$H24/'2022 workforce data'!$H$26)</f>
        <v>0.33333333333333331</v>
      </c>
      <c r="W14" s="175">
        <f>IF('2022 workforce data'!$H$26=0, "", '2022 workforce data'!$H25/'2022 workforce data'!$H$26)</f>
        <v>0</v>
      </c>
      <c r="X14" s="111"/>
      <c r="Y14" s="22" t="s">
        <v>103</v>
      </c>
      <c r="Z14" s="174">
        <f>SUM('2022 workforce data'!B23:B25)</f>
        <v>0</v>
      </c>
      <c r="AA14" s="178">
        <f>SUM('2022 workforce data'!C23:C25)</f>
        <v>0</v>
      </c>
      <c r="AB14" s="174" t="str">
        <f>IF(Z14=0,"",Z14-AA14)</f>
        <v/>
      </c>
      <c r="AC14" s="175">
        <f>IF(Z14=0,0,AB14/Z14)</f>
        <v>0</v>
      </c>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row>
    <row r="15" spans="2:76">
      <c r="B15" s="127" t="s">
        <v>56</v>
      </c>
      <c r="C15" s="133"/>
      <c r="D15" s="133"/>
      <c r="E15" s="133"/>
      <c r="F15" s="168"/>
      <c r="H15" s="133"/>
      <c r="I15" s="133"/>
      <c r="J15" s="133"/>
      <c r="K15" s="168"/>
      <c r="M15" s="133"/>
      <c r="N15" s="133"/>
      <c r="O15" s="133"/>
      <c r="P15" s="168"/>
      <c r="R15" s="169" t="s">
        <v>104</v>
      </c>
      <c r="S15" s="174">
        <f>'2022 workforce data'!K26</f>
        <v>0</v>
      </c>
      <c r="T15" s="175" t="str">
        <f>IF('2022 workforce data'!$K$26=0, "", '2022 workforce data'!K22/'2022 workforce data'!$K$26)</f>
        <v/>
      </c>
      <c r="U15" s="175" t="str">
        <f>IF('2022 workforce data'!$K$26=0, "", '2022 workforce data'!K23/'2022 workforce data'!$K$26)</f>
        <v/>
      </c>
      <c r="V15" s="175" t="str">
        <f>IF('2022 workforce data'!$K$26=0, "", '2022 workforce data'!K24/'2022 workforce data'!$K$26)</f>
        <v/>
      </c>
      <c r="W15" s="175" t="str">
        <f>IF('2022 workforce data'!$K$26=0, "", '2022 workforce data'!K25/'2022 workforce data'!$K$26)</f>
        <v/>
      </c>
      <c r="X15" s="111"/>
      <c r="Y15" s="22" t="s">
        <v>104</v>
      </c>
      <c r="Z15" s="174">
        <f>SUM('2022 workforce data'!B26:B28)</f>
        <v>0</v>
      </c>
      <c r="AA15" s="178">
        <f>SUM('2022 workforce data'!C26:C28)</f>
        <v>0</v>
      </c>
      <c r="AB15" s="174" t="str">
        <f>IF(Z15=0,"",Z15-AA15)</f>
        <v/>
      </c>
      <c r="AC15" s="175">
        <f>IF(Z15=0,0,AB15/Z15)</f>
        <v>0</v>
      </c>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row>
    <row r="16" spans="2:76">
      <c r="B16" s="129" t="s">
        <v>37</v>
      </c>
      <c r="C16" s="133"/>
      <c r="D16" s="133"/>
      <c r="E16" s="133"/>
      <c r="F16" s="168"/>
      <c r="H16" s="133"/>
      <c r="I16" s="133"/>
      <c r="J16" s="133"/>
      <c r="K16" s="168"/>
      <c r="M16" s="133"/>
      <c r="N16" s="133"/>
      <c r="O16" s="133"/>
      <c r="P16" s="168"/>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row>
    <row r="17" spans="2:76">
      <c r="B17" s="129" t="s">
        <v>57</v>
      </c>
      <c r="C17" s="133"/>
      <c r="D17" s="133"/>
      <c r="E17" s="133"/>
      <c r="F17" s="168"/>
      <c r="H17" s="133"/>
      <c r="I17" s="133"/>
      <c r="J17" s="133"/>
      <c r="K17" s="168"/>
      <c r="M17" s="133"/>
      <c r="N17" s="133"/>
      <c r="O17" s="133"/>
      <c r="P17" s="168"/>
      <c r="R17" s="243" t="s">
        <v>105</v>
      </c>
      <c r="S17" s="243"/>
      <c r="T17" s="243"/>
      <c r="U17" s="243"/>
      <c r="V17" s="144"/>
      <c r="W17" s="144"/>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row>
    <row r="18" spans="2:76">
      <c r="B18" s="129" t="s">
        <v>58</v>
      </c>
      <c r="C18" s="133"/>
      <c r="D18" s="133"/>
      <c r="E18" s="133"/>
      <c r="F18" s="168"/>
      <c r="H18" s="133"/>
      <c r="I18" s="133"/>
      <c r="J18" s="133"/>
      <c r="K18" s="168"/>
      <c r="M18" s="133"/>
      <c r="N18" s="133"/>
      <c r="O18" s="133"/>
      <c r="P18" s="168"/>
      <c r="R18" s="171" t="s">
        <v>106</v>
      </c>
      <c r="S18" s="22" t="s">
        <v>107</v>
      </c>
      <c r="T18" s="22" t="s">
        <v>108</v>
      </c>
      <c r="U18" s="22" t="s">
        <v>109</v>
      </c>
      <c r="V18" s="163"/>
      <c r="W18" s="163"/>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row>
    <row r="19" spans="2:76">
      <c r="B19" s="129" t="s">
        <v>59</v>
      </c>
      <c r="C19" s="133"/>
      <c r="D19" s="133"/>
      <c r="E19" s="133"/>
      <c r="F19" s="168"/>
      <c r="H19" s="133"/>
      <c r="I19" s="133"/>
      <c r="J19" s="133"/>
      <c r="K19" s="168"/>
      <c r="M19" s="133"/>
      <c r="N19" s="133"/>
      <c r="O19" s="133"/>
      <c r="P19" s="168"/>
      <c r="R19" s="171" t="s">
        <v>111</v>
      </c>
      <c r="S19" s="176">
        <f>'2022 workforce data'!O22</f>
        <v>0</v>
      </c>
      <c r="T19" s="176">
        <f>'2022 workforce data'!P22</f>
        <v>0</v>
      </c>
      <c r="U19" s="176">
        <f>'2022 workforce data'!Q22</f>
        <v>0</v>
      </c>
      <c r="V19" s="163"/>
      <c r="W19" s="163"/>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c r="BW19" s="111"/>
      <c r="BX19" s="111"/>
    </row>
    <row r="20" spans="2:76">
      <c r="B20" s="129" t="s">
        <v>60</v>
      </c>
      <c r="C20" s="133"/>
      <c r="D20" s="133"/>
      <c r="E20" s="133"/>
      <c r="F20" s="168"/>
      <c r="H20" s="133"/>
      <c r="I20" s="133"/>
      <c r="J20" s="133"/>
      <c r="K20" s="168"/>
      <c r="M20" s="133"/>
      <c r="N20" s="133"/>
      <c r="O20" s="133"/>
      <c r="P20" s="168"/>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row>
    <row r="21" spans="2:76">
      <c r="B21" s="130" t="s">
        <v>45</v>
      </c>
      <c r="C21" s="133"/>
      <c r="D21" s="133"/>
      <c r="E21" s="133"/>
      <c r="F21" s="168"/>
      <c r="H21" s="133"/>
      <c r="I21" s="133"/>
      <c r="J21" s="133"/>
      <c r="K21" s="168"/>
      <c r="M21" s="133"/>
      <c r="N21" s="133"/>
      <c r="O21" s="133"/>
      <c r="P21" s="168"/>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row>
    <row r="22" spans="2:76">
      <c r="B22" s="111"/>
      <c r="C22" s="111"/>
      <c r="D22" s="111"/>
      <c r="E22" s="111"/>
      <c r="F22" s="111"/>
      <c r="I22" s="111"/>
      <c r="J22" s="111"/>
      <c r="K22" s="111"/>
      <c r="M22" s="111"/>
      <c r="N22" s="111"/>
      <c r="O22" s="111"/>
      <c r="P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row>
    <row r="23" spans="2:76" ht="15.6" customHeight="1">
      <c r="B23" s="244" t="s">
        <v>63</v>
      </c>
      <c r="C23" s="247">
        <v>2021</v>
      </c>
      <c r="D23" s="247"/>
      <c r="E23" s="247"/>
      <c r="F23" s="248"/>
      <c r="G23" s="144"/>
      <c r="H23" s="249">
        <v>2022</v>
      </c>
      <c r="I23" s="249"/>
      <c r="J23" s="249"/>
      <c r="K23" s="249"/>
      <c r="M23" s="249" t="s">
        <v>86</v>
      </c>
      <c r="N23" s="249"/>
      <c r="O23" s="249"/>
      <c r="P23" s="249"/>
      <c r="R23" s="251" t="s">
        <v>87</v>
      </c>
      <c r="S23" s="252"/>
      <c r="T23" s="252"/>
      <c r="U23" s="252"/>
      <c r="V23" s="252"/>
      <c r="W23" s="252"/>
      <c r="X23" s="252"/>
      <c r="Y23" s="253"/>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row>
    <row r="24" spans="2:76" ht="30" customHeight="1">
      <c r="B24" s="245"/>
      <c r="C24" s="152" t="s">
        <v>89</v>
      </c>
      <c r="D24" s="152" t="s">
        <v>90</v>
      </c>
      <c r="E24" s="121" t="s">
        <v>91</v>
      </c>
      <c r="F24" s="121" t="s">
        <v>92</v>
      </c>
      <c r="G24" s="154"/>
      <c r="H24" s="152" t="s">
        <v>89</v>
      </c>
      <c r="I24" s="152" t="s">
        <v>90</v>
      </c>
      <c r="J24" s="121" t="s">
        <v>91</v>
      </c>
      <c r="K24" s="121" t="s">
        <v>92</v>
      </c>
      <c r="M24" s="119" t="s">
        <v>89</v>
      </c>
      <c r="N24" s="119" t="s">
        <v>90</v>
      </c>
      <c r="O24" s="119" t="s">
        <v>91</v>
      </c>
      <c r="P24" s="131" t="s">
        <v>92</v>
      </c>
      <c r="R24" s="119"/>
      <c r="S24" s="119" t="s">
        <v>93</v>
      </c>
      <c r="T24" s="131" t="s">
        <v>94</v>
      </c>
      <c r="U24" s="131" t="s">
        <v>95</v>
      </c>
      <c r="V24" s="131" t="s">
        <v>96</v>
      </c>
      <c r="W24" s="131" t="s">
        <v>97</v>
      </c>
      <c r="X24" s="131" t="s">
        <v>112</v>
      </c>
      <c r="Y24" s="131" t="s">
        <v>113</v>
      </c>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row>
    <row r="25" spans="2:76">
      <c r="B25" s="136" t="s">
        <v>66</v>
      </c>
      <c r="C25" s="133"/>
      <c r="D25" s="133"/>
      <c r="E25" s="133"/>
      <c r="F25" s="168"/>
      <c r="G25" s="154"/>
      <c r="H25" s="133"/>
      <c r="I25" s="133"/>
      <c r="J25" s="133"/>
      <c r="K25" s="168"/>
      <c r="M25" s="133"/>
      <c r="N25" s="133"/>
      <c r="O25" s="133"/>
      <c r="P25" s="168"/>
      <c r="R25" s="169" t="s">
        <v>114</v>
      </c>
      <c r="S25" s="174">
        <f>'2022 workforce data'!H38</f>
        <v>0</v>
      </c>
      <c r="T25" s="177"/>
      <c r="U25" s="177"/>
      <c r="V25" s="177"/>
      <c r="W25" s="177"/>
      <c r="X25" s="175" t="str">
        <f>IF('2022 workforce data'!$H$38=0,"",'2022 workforce data'!H36/'2022 workforce data'!$H$38)</f>
        <v/>
      </c>
      <c r="Y25" s="175" t="str">
        <f>IF('2022 workforce data'!$H$38=0,"",'2022 workforce data'!H37/'2022 workforce data'!$H$38)</f>
        <v/>
      </c>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row>
    <row r="26" spans="2:76">
      <c r="B26" s="127" t="s">
        <v>115</v>
      </c>
      <c r="C26" s="133"/>
      <c r="D26" s="133"/>
      <c r="E26" s="133"/>
      <c r="F26" s="168"/>
      <c r="H26" s="133"/>
      <c r="I26" s="133"/>
      <c r="J26" s="133"/>
      <c r="K26" s="168"/>
      <c r="M26" s="133"/>
      <c r="N26" s="133"/>
      <c r="O26" s="133"/>
      <c r="P26" s="168"/>
      <c r="R26" s="169" t="s">
        <v>116</v>
      </c>
      <c r="S26" s="174">
        <f>'2022 workforce data'!K41</f>
        <v>0</v>
      </c>
      <c r="T26" s="175" t="str">
        <f>IF('2022 workforce data'!$K$41=0,"",'2022 workforce data'!K36/'2022 workforce data'!$K$41)</f>
        <v/>
      </c>
      <c r="U26" s="175" t="str">
        <f>IF('2022 workforce data'!$K$41=0,"",'2022 workforce data'!K37/'2022 workforce data'!$K$41)</f>
        <v/>
      </c>
      <c r="V26" s="175" t="str">
        <f>IF('2022 workforce data'!$K$41=0,"",'2022 workforce data'!K38/'2022 workforce data'!$K$41)</f>
        <v/>
      </c>
      <c r="W26" s="175" t="str">
        <f>IF('2022 workforce data'!$K$41=0,"",'2022 workforce data'!K39/'2022 workforce data'!$K$41)</f>
        <v/>
      </c>
      <c r="X26" s="175" t="str">
        <f>IF('2022 workforce data'!$K$41=0,"",'2022 workforce data'!K40/'2022 workforce data'!$K$41)</f>
        <v/>
      </c>
      <c r="Y26" s="177"/>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row>
    <row r="27" spans="2:76">
      <c r="B27" s="129" t="s">
        <v>117</v>
      </c>
      <c r="C27" s="133"/>
      <c r="D27" s="133"/>
      <c r="E27" s="133"/>
      <c r="F27" s="168"/>
      <c r="H27" s="133"/>
      <c r="I27" s="133"/>
      <c r="J27" s="133"/>
      <c r="K27" s="168"/>
      <c r="M27" s="133"/>
      <c r="N27" s="133"/>
      <c r="O27" s="133"/>
      <c r="P27" s="168"/>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row>
    <row r="28" spans="2:76">
      <c r="B28" s="143" t="s">
        <v>70</v>
      </c>
      <c r="C28" s="133"/>
      <c r="D28" s="133"/>
      <c r="E28" s="133"/>
      <c r="F28" s="168"/>
      <c r="G28" s="147"/>
      <c r="H28" s="133"/>
      <c r="I28" s="133"/>
      <c r="J28" s="133"/>
      <c r="K28" s="168"/>
      <c r="M28" s="133"/>
      <c r="N28" s="133"/>
      <c r="O28" s="133"/>
      <c r="P28" s="168"/>
      <c r="R28" s="243" t="s">
        <v>105</v>
      </c>
      <c r="S28" s="243"/>
      <c r="T28" s="243"/>
      <c r="U28" s="243"/>
      <c r="V28" s="144"/>
      <c r="W28" s="144"/>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1"/>
      <c r="BW28" s="111"/>
      <c r="BX28" s="111"/>
    </row>
    <row r="29" spans="2:76">
      <c r="B29" s="129" t="s">
        <v>50</v>
      </c>
      <c r="C29" s="133"/>
      <c r="D29" s="133"/>
      <c r="E29" s="133"/>
      <c r="F29" s="168"/>
      <c r="H29" s="133"/>
      <c r="I29" s="133"/>
      <c r="J29" s="133"/>
      <c r="K29" s="168"/>
      <c r="M29" s="133"/>
      <c r="N29" s="133"/>
      <c r="O29" s="133"/>
      <c r="P29" s="168"/>
      <c r="R29" s="171" t="s">
        <v>106</v>
      </c>
      <c r="S29" s="22" t="s">
        <v>107</v>
      </c>
      <c r="T29" s="22" t="s">
        <v>108</v>
      </c>
      <c r="U29" s="22" t="s">
        <v>109</v>
      </c>
      <c r="V29" s="163"/>
      <c r="W29" s="163"/>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row>
    <row r="30" spans="2:76">
      <c r="B30" s="130" t="s">
        <v>45</v>
      </c>
      <c r="C30" s="133"/>
      <c r="D30" s="133"/>
      <c r="E30" s="133"/>
      <c r="F30" s="168"/>
      <c r="H30" s="133"/>
      <c r="I30" s="133"/>
      <c r="J30" s="133"/>
      <c r="K30" s="168"/>
      <c r="M30" s="133"/>
      <c r="N30" s="133"/>
      <c r="O30" s="133"/>
      <c r="P30" s="168"/>
      <c r="R30" s="171" t="s">
        <v>118</v>
      </c>
      <c r="S30" s="176">
        <f>'2022 workforce data'!O36</f>
        <v>0</v>
      </c>
      <c r="T30" s="176">
        <f>'2022 workforce data'!P36</f>
        <v>0</v>
      </c>
      <c r="U30" s="176">
        <f>'2022 workforce data'!Q36</f>
        <v>0</v>
      </c>
      <c r="V30" s="163"/>
      <c r="W30" s="163"/>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row>
    <row r="31" spans="2:76">
      <c r="B31" s="111"/>
      <c r="C31" s="111"/>
      <c r="D31" s="111"/>
      <c r="E31" s="111"/>
      <c r="F31" s="111"/>
      <c r="I31" s="111"/>
      <c r="J31" s="111"/>
      <c r="K31" s="111"/>
      <c r="M31" s="111"/>
      <c r="N31" s="111"/>
      <c r="O31" s="111"/>
      <c r="P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row>
    <row r="32" spans="2:76" ht="15.6" customHeight="1">
      <c r="B32" s="244" t="s">
        <v>73</v>
      </c>
      <c r="C32" s="247">
        <v>2021</v>
      </c>
      <c r="D32" s="247"/>
      <c r="E32" s="247"/>
      <c r="F32" s="248"/>
      <c r="G32" s="144"/>
      <c r="H32" s="249">
        <v>2022</v>
      </c>
      <c r="I32" s="249"/>
      <c r="J32" s="249"/>
      <c r="K32" s="249"/>
      <c r="M32" s="249" t="s">
        <v>86</v>
      </c>
      <c r="N32" s="249"/>
      <c r="O32" s="249"/>
      <c r="P32" s="249"/>
      <c r="R32" s="243" t="s">
        <v>87</v>
      </c>
      <c r="S32" s="243"/>
      <c r="T32" s="243"/>
      <c r="U32" s="243"/>
      <c r="V32" s="243"/>
      <c r="W32" s="243"/>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row>
    <row r="33" spans="2:76" ht="30" customHeight="1">
      <c r="B33" s="245"/>
      <c r="C33" s="152" t="s">
        <v>89</v>
      </c>
      <c r="D33" s="152" t="s">
        <v>90</v>
      </c>
      <c r="E33" s="121" t="s">
        <v>91</v>
      </c>
      <c r="F33" s="121" t="s">
        <v>92</v>
      </c>
      <c r="G33" s="154"/>
      <c r="H33" s="152" t="s">
        <v>89</v>
      </c>
      <c r="I33" s="152" t="s">
        <v>90</v>
      </c>
      <c r="J33" s="121" t="s">
        <v>91</v>
      </c>
      <c r="K33" s="121" t="s">
        <v>92</v>
      </c>
      <c r="M33" s="119" t="s">
        <v>89</v>
      </c>
      <c r="N33" s="119" t="s">
        <v>90</v>
      </c>
      <c r="O33" s="119" t="s">
        <v>91</v>
      </c>
      <c r="P33" s="131" t="s">
        <v>92</v>
      </c>
      <c r="R33" s="119"/>
      <c r="S33" s="119" t="s">
        <v>93</v>
      </c>
      <c r="T33" s="131" t="s">
        <v>94</v>
      </c>
      <c r="U33" s="131" t="s">
        <v>95</v>
      </c>
      <c r="V33" s="131" t="s">
        <v>96</v>
      </c>
      <c r="W33" s="131" t="s">
        <v>97</v>
      </c>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row>
    <row r="34" spans="2:76">
      <c r="B34" s="127" t="s">
        <v>76</v>
      </c>
      <c r="C34" s="133"/>
      <c r="D34" s="133"/>
      <c r="E34" s="133"/>
      <c r="F34" s="168"/>
      <c r="G34" s="154"/>
      <c r="H34" s="133"/>
      <c r="I34" s="133"/>
      <c r="J34" s="133"/>
      <c r="K34" s="168"/>
      <c r="M34" s="133"/>
      <c r="N34" s="133"/>
      <c r="O34" s="133"/>
      <c r="P34" s="168"/>
      <c r="R34" s="169" t="s">
        <v>119</v>
      </c>
      <c r="S34" s="174">
        <f>'2022 workforce data'!H55</f>
        <v>0</v>
      </c>
      <c r="T34" s="175" t="str">
        <f>IF('2022 workforce data'!$H$55=0,"",'2022 workforce data'!H51/'2022 workforce data'!$H$55)</f>
        <v/>
      </c>
      <c r="U34" s="175" t="str">
        <f>IF('2022 workforce data'!$H$55=0,"",'2022 workforce data'!H52/'2022 workforce data'!$H$55)</f>
        <v/>
      </c>
      <c r="V34" s="175" t="str">
        <f>IF('2022 workforce data'!$H$55=0,"",'2022 workforce data'!H53/'2022 workforce data'!$H$55)</f>
        <v/>
      </c>
      <c r="W34" s="175" t="str">
        <f>IF('2022 workforce data'!$H$55=0,"",'2022 workforce data'!H54/'2022 workforce data'!$H$55)</f>
        <v/>
      </c>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row>
    <row r="35" spans="2:76">
      <c r="B35" s="129" t="s">
        <v>45</v>
      </c>
      <c r="C35" s="133"/>
      <c r="D35" s="133"/>
      <c r="E35" s="133"/>
      <c r="F35" s="168"/>
      <c r="H35" s="133"/>
      <c r="I35" s="133"/>
      <c r="J35" s="133"/>
      <c r="K35" s="168"/>
      <c r="M35" s="133"/>
      <c r="N35" s="133"/>
      <c r="O35" s="133"/>
      <c r="P35" s="168"/>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row>
    <row r="36" spans="2:76" ht="14.45" customHeight="1">
      <c r="C36" s="133"/>
      <c r="D36" s="133"/>
      <c r="E36" s="133"/>
      <c r="F36" s="168"/>
      <c r="H36" s="133"/>
      <c r="I36" s="133"/>
      <c r="J36" s="133"/>
      <c r="K36" s="168"/>
      <c r="M36" s="133"/>
      <c r="N36" s="133"/>
      <c r="O36" s="133"/>
      <c r="P36" s="168"/>
      <c r="R36" s="251" t="s">
        <v>105</v>
      </c>
      <c r="S36" s="252"/>
      <c r="T36" s="252"/>
      <c r="U36" s="253"/>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row>
    <row r="37" spans="2:76" ht="14.45" customHeight="1">
      <c r="B37" s="111"/>
      <c r="C37" s="111"/>
      <c r="D37" s="111"/>
      <c r="E37" s="111"/>
      <c r="F37" s="111"/>
      <c r="I37" s="111"/>
      <c r="J37" s="111"/>
      <c r="K37" s="111"/>
      <c r="M37" s="111"/>
      <c r="N37" s="111"/>
      <c r="O37" s="111"/>
      <c r="P37" s="111"/>
      <c r="R37" s="171" t="s">
        <v>106</v>
      </c>
      <c r="S37" s="22" t="s">
        <v>107</v>
      </c>
      <c r="T37" s="22" t="s">
        <v>108</v>
      </c>
      <c r="U37" s="22" t="s">
        <v>109</v>
      </c>
      <c r="V37" s="144"/>
      <c r="W37" s="144"/>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row>
    <row r="38" spans="2:76">
      <c r="B38" s="111"/>
      <c r="C38" s="111"/>
      <c r="D38" s="111"/>
      <c r="E38" s="111"/>
      <c r="F38" s="111"/>
      <c r="I38" s="111"/>
      <c r="J38" s="111"/>
      <c r="K38" s="111"/>
      <c r="M38" s="111"/>
      <c r="N38" s="111"/>
      <c r="O38" s="111"/>
      <c r="P38" s="111"/>
      <c r="R38" s="171" t="s">
        <v>119</v>
      </c>
      <c r="S38" s="176">
        <f>'2022 workforce data'!O51</f>
        <v>0</v>
      </c>
      <c r="T38" s="176">
        <f>'2022 workforce data'!P51</f>
        <v>0</v>
      </c>
      <c r="U38" s="176">
        <f>'2022 workforce data'!Q51</f>
        <v>0</v>
      </c>
      <c r="V38" s="163"/>
      <c r="W38" s="163"/>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row>
    <row r="39" spans="2:76">
      <c r="B39" s="111"/>
      <c r="C39" s="111"/>
      <c r="D39" s="111"/>
      <c r="E39" s="111"/>
      <c r="F39" s="111"/>
      <c r="I39" s="111"/>
      <c r="J39" s="111"/>
      <c r="K39" s="111"/>
      <c r="M39" s="111"/>
      <c r="N39" s="111"/>
      <c r="O39" s="111"/>
      <c r="P39" s="111"/>
      <c r="R39" s="111"/>
      <c r="S39" s="111"/>
      <c r="T39" s="111"/>
      <c r="U39" s="111"/>
      <c r="V39" s="163"/>
      <c r="W39" s="163"/>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row>
    <row r="40" spans="2:76">
      <c r="B40" s="111"/>
      <c r="C40" s="111"/>
      <c r="D40" s="111"/>
      <c r="E40" s="111"/>
      <c r="F40" s="111"/>
      <c r="I40" s="111"/>
      <c r="J40" s="111"/>
      <c r="K40" s="111"/>
      <c r="M40" s="111"/>
      <c r="N40" s="111"/>
      <c r="O40" s="111"/>
      <c r="P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row>
    <row r="41" spans="2:76">
      <c r="B41" s="111"/>
      <c r="C41" s="111"/>
      <c r="D41" s="111"/>
      <c r="E41" s="111"/>
      <c r="F41" s="111"/>
      <c r="I41" s="111"/>
      <c r="J41" s="111"/>
      <c r="K41" s="111"/>
      <c r="M41" s="111"/>
      <c r="N41" s="111"/>
      <c r="O41" s="111"/>
      <c r="P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row>
    <row r="42" spans="2:76">
      <c r="B42" s="111"/>
      <c r="C42" s="111"/>
      <c r="D42" s="111"/>
      <c r="E42" s="111"/>
      <c r="F42" s="111"/>
      <c r="I42" s="111"/>
      <c r="J42" s="111"/>
      <c r="K42" s="111"/>
      <c r="M42" s="111"/>
      <c r="N42" s="111"/>
      <c r="O42" s="111"/>
      <c r="P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row>
    <row r="43" spans="2:76">
      <c r="B43" s="111"/>
      <c r="C43" s="111"/>
      <c r="D43" s="111"/>
      <c r="E43" s="111"/>
      <c r="F43" s="111"/>
      <c r="I43" s="111"/>
      <c r="J43" s="111"/>
      <c r="K43" s="111"/>
      <c r="M43" s="111"/>
      <c r="N43" s="111"/>
      <c r="O43" s="111"/>
      <c r="P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row>
    <row r="44" spans="2:76">
      <c r="B44" s="111"/>
      <c r="C44" s="111"/>
      <c r="D44" s="111"/>
      <c r="E44" s="111"/>
      <c r="F44" s="111"/>
      <c r="I44" s="111"/>
      <c r="J44" s="111"/>
      <c r="K44" s="111"/>
      <c r="M44" s="111"/>
      <c r="N44" s="111"/>
      <c r="O44" s="111"/>
      <c r="P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row>
    <row r="45" spans="2:76">
      <c r="B45" s="111"/>
      <c r="C45" s="111"/>
      <c r="D45" s="111"/>
      <c r="E45" s="111"/>
      <c r="F45" s="111"/>
      <c r="I45" s="111"/>
      <c r="J45" s="111"/>
      <c r="K45" s="111"/>
      <c r="M45" s="111"/>
      <c r="N45" s="111"/>
      <c r="O45" s="111"/>
      <c r="P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row>
    <row r="46" spans="2:76">
      <c r="B46" s="111"/>
      <c r="C46" s="111"/>
      <c r="D46" s="111"/>
      <c r="E46" s="111"/>
      <c r="F46" s="111"/>
      <c r="I46" s="111"/>
      <c r="J46" s="111"/>
      <c r="K46" s="111"/>
      <c r="M46" s="111"/>
      <c r="N46" s="111"/>
      <c r="O46" s="111"/>
      <c r="P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row>
    <row r="47" spans="2:76">
      <c r="B47" s="111"/>
      <c r="C47" s="111"/>
      <c r="D47" s="111"/>
      <c r="E47" s="111"/>
      <c r="F47" s="111"/>
      <c r="I47" s="111"/>
      <c r="J47" s="111"/>
      <c r="K47" s="111"/>
      <c r="M47" s="111"/>
      <c r="N47" s="111"/>
      <c r="O47" s="111"/>
      <c r="P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row>
    <row r="48" spans="2:76">
      <c r="B48" s="111"/>
      <c r="C48" s="111"/>
      <c r="D48" s="111"/>
      <c r="E48" s="111"/>
      <c r="F48" s="111"/>
      <c r="I48" s="111"/>
      <c r="J48" s="111"/>
      <c r="K48" s="111"/>
      <c r="M48" s="111"/>
      <c r="N48" s="111"/>
      <c r="O48" s="111"/>
      <c r="P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row>
    <row r="49" spans="2:76">
      <c r="B49" s="111"/>
      <c r="C49" s="111"/>
      <c r="D49" s="111"/>
      <c r="E49" s="111"/>
      <c r="F49" s="111"/>
      <c r="I49" s="111"/>
      <c r="J49" s="111"/>
      <c r="K49" s="111"/>
      <c r="M49" s="111"/>
      <c r="N49" s="111"/>
      <c r="O49" s="111"/>
      <c r="P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row>
    <row r="50" spans="2:76">
      <c r="B50" s="111"/>
      <c r="C50" s="111"/>
      <c r="D50" s="111"/>
      <c r="E50" s="111"/>
      <c r="F50" s="111"/>
      <c r="I50" s="111"/>
      <c r="J50" s="111"/>
      <c r="K50" s="111"/>
      <c r="M50" s="111"/>
      <c r="N50" s="111"/>
      <c r="O50" s="111"/>
      <c r="P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11"/>
      <c r="BX50" s="111"/>
    </row>
    <row r="51" spans="2:76">
      <c r="B51" s="111"/>
      <c r="C51" s="111"/>
      <c r="D51" s="111"/>
      <c r="E51" s="111"/>
      <c r="F51" s="111"/>
      <c r="I51" s="111"/>
      <c r="J51" s="111"/>
      <c r="K51" s="111"/>
      <c r="M51" s="111"/>
      <c r="N51" s="111"/>
      <c r="O51" s="111"/>
      <c r="P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1"/>
      <c r="BU51" s="111"/>
      <c r="BV51" s="111"/>
      <c r="BW51" s="111"/>
      <c r="BX51" s="111"/>
    </row>
    <row r="52" spans="2:76">
      <c r="B52" s="111"/>
      <c r="C52" s="111"/>
      <c r="D52" s="111"/>
      <c r="E52" s="111"/>
      <c r="F52" s="111"/>
      <c r="I52" s="111"/>
      <c r="J52" s="111"/>
      <c r="K52" s="111"/>
      <c r="M52" s="111"/>
      <c r="N52" s="111"/>
      <c r="O52" s="111"/>
      <c r="P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row>
    <row r="53" spans="2:76">
      <c r="B53" s="111"/>
      <c r="C53" s="111"/>
      <c r="D53" s="111"/>
      <c r="E53" s="111"/>
      <c r="F53" s="111"/>
      <c r="I53" s="111"/>
      <c r="J53" s="111"/>
      <c r="K53" s="111"/>
      <c r="M53" s="111"/>
      <c r="N53" s="111"/>
      <c r="O53" s="111"/>
      <c r="P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1"/>
      <c r="BW53" s="111"/>
      <c r="BX53" s="111"/>
    </row>
    <row r="54" spans="2:76">
      <c r="B54" s="111"/>
      <c r="C54" s="111"/>
      <c r="D54" s="111"/>
      <c r="E54" s="111"/>
      <c r="F54" s="111"/>
      <c r="I54" s="111"/>
      <c r="J54" s="111"/>
      <c r="K54" s="111"/>
      <c r="M54" s="111"/>
      <c r="N54" s="111"/>
      <c r="O54" s="111"/>
      <c r="P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1"/>
      <c r="BU54" s="111"/>
      <c r="BV54" s="111"/>
      <c r="BW54" s="111"/>
      <c r="BX54" s="111"/>
    </row>
    <row r="55" spans="2:76">
      <c r="B55" s="111"/>
      <c r="C55" s="111"/>
      <c r="D55" s="111"/>
      <c r="E55" s="111"/>
      <c r="F55" s="111"/>
      <c r="I55" s="111"/>
      <c r="J55" s="111"/>
      <c r="K55" s="111"/>
      <c r="M55" s="111"/>
      <c r="N55" s="111"/>
      <c r="O55" s="111"/>
      <c r="P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11"/>
      <c r="BS55" s="111"/>
      <c r="BT55" s="111"/>
      <c r="BU55" s="111"/>
      <c r="BV55" s="111"/>
      <c r="BW55" s="111"/>
      <c r="BX55" s="111"/>
    </row>
    <row r="56" spans="2:76">
      <c r="B56" s="111"/>
      <c r="C56" s="111"/>
      <c r="D56" s="111"/>
      <c r="E56" s="111"/>
      <c r="F56" s="111"/>
      <c r="I56" s="111"/>
      <c r="J56" s="111"/>
      <c r="K56" s="111"/>
      <c r="M56" s="111"/>
      <c r="N56" s="111"/>
      <c r="O56" s="111"/>
      <c r="P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1"/>
      <c r="BQ56" s="111"/>
      <c r="BR56" s="111"/>
      <c r="BS56" s="111"/>
      <c r="BT56" s="111"/>
      <c r="BU56" s="111"/>
      <c r="BV56" s="111"/>
      <c r="BW56" s="111"/>
      <c r="BX56" s="111"/>
    </row>
    <row r="57" spans="2:76">
      <c r="B57" s="111"/>
      <c r="C57" s="111"/>
      <c r="D57" s="111"/>
      <c r="E57" s="111"/>
      <c r="F57" s="111"/>
      <c r="I57" s="111"/>
      <c r="J57" s="111"/>
      <c r="K57" s="111"/>
      <c r="M57" s="111"/>
      <c r="N57" s="111"/>
      <c r="O57" s="111"/>
      <c r="P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c r="BQ57" s="111"/>
      <c r="BR57" s="111"/>
      <c r="BS57" s="111"/>
      <c r="BT57" s="111"/>
      <c r="BU57" s="111"/>
      <c r="BV57" s="111"/>
      <c r="BW57" s="111"/>
      <c r="BX57" s="111"/>
    </row>
    <row r="58" spans="2:76">
      <c r="B58" s="111"/>
      <c r="C58" s="111"/>
      <c r="D58" s="111"/>
      <c r="E58" s="111"/>
      <c r="F58" s="111"/>
      <c r="I58" s="111"/>
      <c r="J58" s="111"/>
      <c r="K58" s="111"/>
      <c r="M58" s="111"/>
      <c r="N58" s="111"/>
      <c r="O58" s="111"/>
      <c r="P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1"/>
      <c r="BR58" s="111"/>
      <c r="BS58" s="111"/>
      <c r="BT58" s="111"/>
      <c r="BU58" s="111"/>
      <c r="BV58" s="111"/>
      <c r="BW58" s="111"/>
      <c r="BX58" s="111"/>
    </row>
    <row r="59" spans="2:76">
      <c r="B59" s="111"/>
      <c r="C59" s="111"/>
      <c r="D59" s="111"/>
      <c r="E59" s="111"/>
      <c r="F59" s="111"/>
      <c r="I59" s="111"/>
      <c r="J59" s="111"/>
      <c r="K59" s="111"/>
      <c r="M59" s="111"/>
      <c r="N59" s="111"/>
      <c r="O59" s="111"/>
      <c r="P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1"/>
      <c r="BR59" s="111"/>
      <c r="BS59" s="111"/>
      <c r="BT59" s="111"/>
      <c r="BU59" s="111"/>
      <c r="BV59" s="111"/>
      <c r="BW59" s="111"/>
      <c r="BX59" s="111"/>
    </row>
    <row r="60" spans="2:76">
      <c r="B60" s="111"/>
      <c r="C60" s="111"/>
      <c r="D60" s="111"/>
      <c r="E60" s="111"/>
      <c r="F60" s="111"/>
      <c r="I60" s="111"/>
      <c r="J60" s="111"/>
      <c r="K60" s="111"/>
      <c r="M60" s="111"/>
      <c r="N60" s="111"/>
      <c r="O60" s="111"/>
      <c r="P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11"/>
      <c r="BR60" s="111"/>
      <c r="BS60" s="111"/>
      <c r="BT60" s="111"/>
      <c r="BU60" s="111"/>
      <c r="BV60" s="111"/>
      <c r="BW60" s="111"/>
      <c r="BX60" s="111"/>
    </row>
    <row r="61" spans="2:76">
      <c r="B61" s="111"/>
      <c r="C61" s="111"/>
      <c r="D61" s="111"/>
      <c r="E61" s="111"/>
      <c r="F61" s="111"/>
      <c r="I61" s="111"/>
      <c r="J61" s="111"/>
      <c r="K61" s="111"/>
      <c r="M61" s="111"/>
      <c r="N61" s="111"/>
      <c r="O61" s="111"/>
      <c r="P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row>
    <row r="62" spans="2:76">
      <c r="B62" s="111"/>
      <c r="C62" s="111"/>
      <c r="D62" s="111"/>
      <c r="E62" s="111"/>
      <c r="F62" s="111"/>
      <c r="I62" s="111"/>
      <c r="J62" s="111"/>
      <c r="K62" s="111"/>
      <c r="M62" s="111"/>
      <c r="N62" s="111"/>
      <c r="O62" s="111"/>
      <c r="P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row>
    <row r="63" spans="2:76">
      <c r="B63" s="111"/>
      <c r="C63" s="111"/>
      <c r="D63" s="111"/>
      <c r="E63" s="111"/>
      <c r="F63" s="111"/>
      <c r="I63" s="111"/>
      <c r="J63" s="111"/>
      <c r="K63" s="111"/>
      <c r="M63" s="111"/>
      <c r="N63" s="111"/>
      <c r="O63" s="111"/>
      <c r="P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row>
    <row r="64" spans="2:76">
      <c r="B64" s="111"/>
      <c r="C64" s="111"/>
      <c r="D64" s="111"/>
      <c r="E64" s="111"/>
      <c r="F64" s="111"/>
      <c r="I64" s="111"/>
      <c r="J64" s="111"/>
      <c r="K64" s="111"/>
      <c r="M64" s="111"/>
      <c r="N64" s="111"/>
      <c r="O64" s="111"/>
      <c r="P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11"/>
      <c r="AP64" s="111"/>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111"/>
      <c r="BN64" s="111"/>
      <c r="BO64" s="111"/>
      <c r="BP64" s="111"/>
      <c r="BQ64" s="111"/>
      <c r="BR64" s="111"/>
      <c r="BS64" s="111"/>
      <c r="BT64" s="111"/>
      <c r="BU64" s="111"/>
      <c r="BV64" s="111"/>
      <c r="BW64" s="111"/>
      <c r="BX64" s="111"/>
    </row>
    <row r="65" spans="2:76">
      <c r="B65" s="111"/>
      <c r="C65" s="111"/>
      <c r="D65" s="111"/>
      <c r="E65" s="111"/>
      <c r="F65" s="111"/>
      <c r="I65" s="111"/>
      <c r="J65" s="111"/>
      <c r="K65" s="111"/>
      <c r="M65" s="111"/>
      <c r="N65" s="111"/>
      <c r="O65" s="111"/>
      <c r="P65" s="111"/>
      <c r="R65" s="111"/>
      <c r="S65" s="111"/>
      <c r="T65" s="111"/>
      <c r="U65" s="111"/>
      <c r="V65" s="111"/>
      <c r="W65" s="111"/>
      <c r="X65" s="111"/>
      <c r="Y65" s="111"/>
      <c r="Z65" s="111"/>
      <c r="AA65" s="111"/>
      <c r="AB65" s="111"/>
      <c r="AC65" s="111"/>
      <c r="AD65" s="111"/>
      <c r="AE65" s="111"/>
      <c r="AF65" s="111"/>
      <c r="AG65" s="111"/>
      <c r="AH65" s="111"/>
      <c r="AI65" s="111"/>
      <c r="AJ65" s="111"/>
      <c r="AK65" s="111"/>
      <c r="AL65" s="111"/>
      <c r="AM65" s="111"/>
      <c r="AN65" s="111"/>
      <c r="AO65" s="111"/>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1"/>
      <c r="BR65" s="111"/>
      <c r="BS65" s="111"/>
      <c r="BT65" s="111"/>
      <c r="BU65" s="111"/>
      <c r="BV65" s="111"/>
      <c r="BW65" s="111"/>
      <c r="BX65" s="111"/>
    </row>
    <row r="66" spans="2:76">
      <c r="B66" s="111"/>
      <c r="C66" s="111"/>
      <c r="D66" s="111"/>
      <c r="E66" s="111"/>
      <c r="F66" s="111"/>
      <c r="I66" s="111"/>
      <c r="J66" s="111"/>
      <c r="K66" s="111"/>
      <c r="M66" s="111"/>
      <c r="N66" s="111"/>
      <c r="O66" s="111"/>
      <c r="P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11"/>
      <c r="AP66" s="111"/>
      <c r="AQ66" s="111"/>
      <c r="AR66" s="111"/>
      <c r="AS66" s="111"/>
      <c r="AT66" s="111"/>
      <c r="AU66" s="111"/>
      <c r="AV66" s="111"/>
      <c r="AW66" s="111"/>
      <c r="AX66" s="111"/>
      <c r="AY66" s="111"/>
      <c r="AZ66" s="111"/>
      <c r="BA66" s="111"/>
      <c r="BB66" s="111"/>
      <c r="BC66" s="111"/>
      <c r="BD66" s="111"/>
      <c r="BE66" s="111"/>
      <c r="BF66" s="111"/>
      <c r="BG66" s="111"/>
      <c r="BH66" s="111"/>
      <c r="BI66" s="111"/>
      <c r="BJ66" s="111"/>
      <c r="BK66" s="111"/>
      <c r="BL66" s="111"/>
      <c r="BM66" s="111"/>
      <c r="BN66" s="111"/>
      <c r="BO66" s="111"/>
      <c r="BP66" s="111"/>
      <c r="BQ66" s="111"/>
      <c r="BR66" s="111"/>
      <c r="BS66" s="111"/>
      <c r="BT66" s="111"/>
      <c r="BU66" s="111"/>
      <c r="BV66" s="111"/>
      <c r="BW66" s="111"/>
      <c r="BX66" s="111"/>
    </row>
    <row r="67" spans="2:76">
      <c r="B67" s="111"/>
      <c r="C67" s="111"/>
      <c r="D67" s="111"/>
      <c r="E67" s="111"/>
      <c r="F67" s="111"/>
      <c r="I67" s="111"/>
      <c r="J67" s="111"/>
      <c r="K67" s="111"/>
      <c r="M67" s="111"/>
      <c r="N67" s="111"/>
      <c r="O67" s="111"/>
      <c r="P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c r="BC67" s="111"/>
      <c r="BD67" s="111"/>
      <c r="BE67" s="111"/>
      <c r="BF67" s="111"/>
      <c r="BG67" s="111"/>
      <c r="BH67" s="111"/>
      <c r="BI67" s="111"/>
      <c r="BJ67" s="111"/>
      <c r="BK67" s="111"/>
      <c r="BL67" s="111"/>
      <c r="BM67" s="111"/>
      <c r="BN67" s="111"/>
      <c r="BO67" s="111"/>
      <c r="BP67" s="111"/>
      <c r="BQ67" s="111"/>
      <c r="BR67" s="111"/>
      <c r="BS67" s="111"/>
      <c r="BT67" s="111"/>
      <c r="BU67" s="111"/>
      <c r="BV67" s="111"/>
      <c r="BW67" s="111"/>
      <c r="BX67" s="111"/>
    </row>
    <row r="68" spans="2:76">
      <c r="B68" s="111"/>
      <c r="C68" s="111"/>
      <c r="D68" s="111"/>
      <c r="E68" s="111"/>
      <c r="F68" s="111"/>
      <c r="I68" s="111"/>
      <c r="J68" s="111"/>
      <c r="K68" s="111"/>
      <c r="M68" s="111"/>
      <c r="N68" s="111"/>
      <c r="O68" s="111"/>
      <c r="P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c r="BC68" s="111"/>
      <c r="BD68" s="111"/>
      <c r="BE68" s="111"/>
      <c r="BF68" s="111"/>
      <c r="BG68" s="111"/>
      <c r="BH68" s="111"/>
      <c r="BI68" s="111"/>
      <c r="BJ68" s="111"/>
      <c r="BK68" s="111"/>
      <c r="BL68" s="111"/>
      <c r="BM68" s="111"/>
      <c r="BN68" s="111"/>
      <c r="BO68" s="111"/>
      <c r="BP68" s="111"/>
      <c r="BQ68" s="111"/>
      <c r="BR68" s="111"/>
      <c r="BS68" s="111"/>
      <c r="BT68" s="111"/>
      <c r="BU68" s="111"/>
      <c r="BV68" s="111"/>
      <c r="BW68" s="111"/>
      <c r="BX68" s="111"/>
    </row>
    <row r="69" spans="2:76">
      <c r="B69" s="111"/>
      <c r="C69" s="111"/>
      <c r="D69" s="111"/>
      <c r="E69" s="111"/>
      <c r="F69" s="111"/>
      <c r="I69" s="111"/>
      <c r="J69" s="111"/>
      <c r="K69" s="111"/>
      <c r="M69" s="111"/>
      <c r="N69" s="111"/>
      <c r="O69" s="111"/>
      <c r="P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1"/>
      <c r="AW69" s="111"/>
      <c r="AX69" s="111"/>
      <c r="AY69" s="111"/>
      <c r="AZ69" s="111"/>
      <c r="BA69" s="111"/>
      <c r="BB69" s="111"/>
      <c r="BC69" s="111"/>
      <c r="BD69" s="111"/>
      <c r="BE69" s="111"/>
      <c r="BF69" s="111"/>
      <c r="BG69" s="111"/>
      <c r="BH69" s="111"/>
      <c r="BI69" s="111"/>
      <c r="BJ69" s="111"/>
      <c r="BK69" s="111"/>
      <c r="BL69" s="111"/>
      <c r="BM69" s="111"/>
      <c r="BN69" s="111"/>
      <c r="BO69" s="111"/>
      <c r="BP69" s="111"/>
      <c r="BQ69" s="111"/>
      <c r="BR69" s="111"/>
      <c r="BS69" s="111"/>
      <c r="BT69" s="111"/>
      <c r="BU69" s="111"/>
      <c r="BV69" s="111"/>
      <c r="BW69" s="111"/>
      <c r="BX69" s="111"/>
    </row>
    <row r="70" spans="2:76">
      <c r="B70" s="111"/>
      <c r="C70" s="111"/>
      <c r="D70" s="111"/>
      <c r="E70" s="111"/>
      <c r="F70" s="111"/>
      <c r="I70" s="111"/>
      <c r="J70" s="111"/>
      <c r="K70" s="111"/>
      <c r="M70" s="111"/>
      <c r="N70" s="111"/>
      <c r="O70" s="111"/>
      <c r="P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1"/>
      <c r="BR70" s="111"/>
      <c r="BS70" s="111"/>
      <c r="BT70" s="111"/>
      <c r="BU70" s="111"/>
      <c r="BV70" s="111"/>
      <c r="BW70" s="111"/>
      <c r="BX70" s="111"/>
    </row>
    <row r="71" spans="2:76">
      <c r="B71" s="111"/>
      <c r="C71" s="111"/>
      <c r="D71" s="111"/>
      <c r="E71" s="111"/>
      <c r="F71" s="111"/>
      <c r="I71" s="111"/>
      <c r="J71" s="111"/>
      <c r="K71" s="111"/>
      <c r="M71" s="111"/>
      <c r="N71" s="111"/>
      <c r="O71" s="111"/>
      <c r="P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1"/>
      <c r="BQ71" s="111"/>
      <c r="BR71" s="111"/>
      <c r="BS71" s="111"/>
      <c r="BT71" s="111"/>
      <c r="BU71" s="111"/>
      <c r="BV71" s="111"/>
      <c r="BW71" s="111"/>
      <c r="BX71" s="111"/>
    </row>
    <row r="72" spans="2:76">
      <c r="B72" s="111"/>
      <c r="C72" s="111"/>
      <c r="D72" s="111"/>
      <c r="E72" s="111"/>
      <c r="F72" s="111"/>
      <c r="I72" s="111"/>
      <c r="J72" s="111"/>
      <c r="K72" s="111"/>
      <c r="M72" s="111"/>
      <c r="N72" s="111"/>
      <c r="O72" s="111"/>
      <c r="P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11"/>
      <c r="BR72" s="111"/>
      <c r="BS72" s="111"/>
      <c r="BT72" s="111"/>
      <c r="BU72" s="111"/>
      <c r="BV72" s="111"/>
      <c r="BW72" s="111"/>
      <c r="BX72" s="111"/>
    </row>
    <row r="73" spans="2:76">
      <c r="B73" s="111"/>
      <c r="C73" s="111"/>
      <c r="D73" s="111"/>
      <c r="E73" s="111"/>
      <c r="F73" s="111"/>
      <c r="I73" s="111"/>
      <c r="J73" s="111"/>
      <c r="K73" s="111"/>
      <c r="M73" s="111"/>
      <c r="N73" s="111"/>
      <c r="O73" s="111"/>
      <c r="P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BM73" s="111"/>
      <c r="BN73" s="111"/>
      <c r="BO73" s="111"/>
      <c r="BP73" s="111"/>
      <c r="BQ73" s="111"/>
      <c r="BR73" s="111"/>
      <c r="BS73" s="111"/>
      <c r="BT73" s="111"/>
      <c r="BU73" s="111"/>
      <c r="BV73" s="111"/>
      <c r="BW73" s="111"/>
      <c r="BX73" s="111"/>
    </row>
    <row r="74" spans="2:76">
      <c r="B74" s="111"/>
      <c r="C74" s="111"/>
      <c r="D74" s="111"/>
      <c r="E74" s="111"/>
      <c r="F74" s="111"/>
      <c r="I74" s="111"/>
      <c r="J74" s="111"/>
      <c r="K74" s="111"/>
      <c r="M74" s="111"/>
      <c r="N74" s="111"/>
      <c r="O74" s="111"/>
      <c r="P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1"/>
      <c r="BQ74" s="111"/>
      <c r="BR74" s="111"/>
      <c r="BS74" s="111"/>
      <c r="BT74" s="111"/>
      <c r="BU74" s="111"/>
      <c r="BV74" s="111"/>
      <c r="BW74" s="111"/>
      <c r="BX74" s="111"/>
    </row>
    <row r="75" spans="2:76">
      <c r="B75" s="111"/>
      <c r="C75" s="111"/>
      <c r="D75" s="111"/>
      <c r="E75" s="111"/>
      <c r="F75" s="111"/>
      <c r="I75" s="111"/>
      <c r="J75" s="111"/>
      <c r="K75" s="111"/>
      <c r="M75" s="111"/>
      <c r="N75" s="111"/>
      <c r="O75" s="111"/>
      <c r="P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c r="AP75" s="111"/>
      <c r="AQ75" s="111"/>
      <c r="AR75" s="111"/>
      <c r="AS75" s="111"/>
      <c r="AT75" s="111"/>
      <c r="AU75" s="111"/>
      <c r="AV75" s="111"/>
      <c r="AW75" s="111"/>
      <c r="AX75" s="111"/>
      <c r="AY75" s="111"/>
      <c r="AZ75" s="111"/>
      <c r="BA75" s="111"/>
      <c r="BB75" s="111"/>
      <c r="BC75" s="111"/>
      <c r="BD75" s="111"/>
      <c r="BE75" s="111"/>
      <c r="BF75" s="111"/>
      <c r="BG75" s="111"/>
      <c r="BH75" s="111"/>
      <c r="BI75" s="111"/>
      <c r="BJ75" s="111"/>
      <c r="BK75" s="111"/>
      <c r="BL75" s="111"/>
      <c r="BM75" s="111"/>
      <c r="BN75" s="111"/>
      <c r="BO75" s="111"/>
      <c r="BP75" s="111"/>
      <c r="BQ75" s="111"/>
      <c r="BR75" s="111"/>
      <c r="BS75" s="111"/>
      <c r="BT75" s="111"/>
      <c r="BU75" s="111"/>
      <c r="BV75" s="111"/>
      <c r="BW75" s="111"/>
      <c r="BX75" s="111"/>
    </row>
    <row r="76" spans="2:76">
      <c r="B76" s="111"/>
      <c r="C76" s="111"/>
      <c r="D76" s="111"/>
      <c r="E76" s="111"/>
      <c r="F76" s="111"/>
      <c r="I76" s="111"/>
      <c r="J76" s="111"/>
      <c r="K76" s="111"/>
      <c r="M76" s="111"/>
      <c r="N76" s="111"/>
      <c r="O76" s="111"/>
      <c r="P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c r="AP76" s="111"/>
      <c r="AQ76" s="111"/>
      <c r="AR76" s="111"/>
      <c r="AS76" s="111"/>
      <c r="AT76" s="111"/>
      <c r="AU76" s="111"/>
      <c r="AV76" s="111"/>
      <c r="AW76" s="111"/>
      <c r="AX76" s="111"/>
      <c r="AY76" s="111"/>
      <c r="AZ76" s="111"/>
      <c r="BA76" s="111"/>
      <c r="BB76" s="111"/>
      <c r="BC76" s="111"/>
      <c r="BD76" s="111"/>
      <c r="BE76" s="111"/>
      <c r="BF76" s="111"/>
      <c r="BG76" s="111"/>
      <c r="BH76" s="111"/>
      <c r="BI76" s="111"/>
      <c r="BJ76" s="111"/>
      <c r="BK76" s="111"/>
      <c r="BL76" s="111"/>
      <c r="BM76" s="111"/>
      <c r="BN76" s="111"/>
      <c r="BO76" s="111"/>
      <c r="BP76" s="111"/>
      <c r="BQ76" s="111"/>
      <c r="BR76" s="111"/>
      <c r="BS76" s="111"/>
      <c r="BT76" s="111"/>
      <c r="BU76" s="111"/>
      <c r="BV76" s="111"/>
      <c r="BW76" s="111"/>
      <c r="BX76" s="111"/>
    </row>
    <row r="77" spans="2:76">
      <c r="B77" s="111"/>
      <c r="C77" s="111"/>
      <c r="D77" s="111"/>
      <c r="E77" s="111"/>
      <c r="F77" s="111"/>
      <c r="I77" s="111"/>
      <c r="J77" s="111"/>
      <c r="K77" s="111"/>
      <c r="M77" s="111"/>
      <c r="N77" s="111"/>
      <c r="O77" s="111"/>
      <c r="P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11"/>
      <c r="AP77" s="111"/>
      <c r="AQ77" s="111"/>
      <c r="AR77" s="111"/>
      <c r="AS77" s="111"/>
      <c r="AT77" s="111"/>
      <c r="AU77" s="111"/>
      <c r="AV77" s="111"/>
      <c r="AW77" s="111"/>
      <c r="AX77" s="111"/>
      <c r="AY77" s="111"/>
      <c r="AZ77" s="111"/>
      <c r="BA77" s="111"/>
      <c r="BB77" s="111"/>
      <c r="BC77" s="111"/>
      <c r="BD77" s="111"/>
      <c r="BE77" s="111"/>
      <c r="BF77" s="111"/>
      <c r="BG77" s="111"/>
      <c r="BH77" s="111"/>
      <c r="BI77" s="111"/>
      <c r="BJ77" s="111"/>
      <c r="BK77" s="111"/>
      <c r="BL77" s="111"/>
      <c r="BM77" s="111"/>
      <c r="BN77" s="111"/>
      <c r="BO77" s="111"/>
      <c r="BP77" s="111"/>
      <c r="BQ77" s="111"/>
      <c r="BR77" s="111"/>
      <c r="BS77" s="111"/>
      <c r="BT77" s="111"/>
      <c r="BU77" s="111"/>
      <c r="BV77" s="111"/>
      <c r="BW77" s="111"/>
      <c r="BX77" s="111"/>
    </row>
    <row r="78" spans="2:76">
      <c r="B78" s="111"/>
      <c r="C78" s="111"/>
      <c r="D78" s="111"/>
      <c r="E78" s="111"/>
      <c r="F78" s="111"/>
      <c r="I78" s="111"/>
      <c r="J78" s="111"/>
      <c r="K78" s="111"/>
      <c r="M78" s="111"/>
      <c r="N78" s="111"/>
      <c r="O78" s="111"/>
      <c r="P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c r="AP78" s="111"/>
      <c r="AQ78" s="111"/>
      <c r="AR78" s="111"/>
      <c r="AS78" s="111"/>
      <c r="AT78" s="111"/>
      <c r="AU78" s="111"/>
      <c r="AV78" s="111"/>
      <c r="AW78" s="111"/>
      <c r="AX78" s="111"/>
      <c r="AY78" s="111"/>
      <c r="AZ78" s="111"/>
      <c r="BA78" s="111"/>
      <c r="BB78" s="111"/>
      <c r="BC78" s="111"/>
      <c r="BD78" s="111"/>
      <c r="BE78" s="111"/>
      <c r="BF78" s="111"/>
      <c r="BG78" s="111"/>
      <c r="BH78" s="111"/>
      <c r="BI78" s="111"/>
      <c r="BJ78" s="111"/>
      <c r="BK78" s="111"/>
      <c r="BL78" s="111"/>
      <c r="BM78" s="111"/>
      <c r="BN78" s="111"/>
      <c r="BO78" s="111"/>
      <c r="BP78" s="111"/>
      <c r="BQ78" s="111"/>
      <c r="BR78" s="111"/>
      <c r="BS78" s="111"/>
      <c r="BT78" s="111"/>
      <c r="BU78" s="111"/>
      <c r="BV78" s="111"/>
      <c r="BW78" s="111"/>
      <c r="BX78" s="111"/>
    </row>
    <row r="79" spans="2:76">
      <c r="B79" s="111"/>
      <c r="C79" s="111"/>
      <c r="D79" s="111"/>
      <c r="E79" s="111"/>
      <c r="F79" s="111"/>
      <c r="I79" s="111"/>
      <c r="J79" s="111"/>
      <c r="K79" s="111"/>
      <c r="M79" s="111"/>
      <c r="N79" s="111"/>
      <c r="O79" s="111"/>
      <c r="P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1"/>
      <c r="AR79" s="111"/>
      <c r="AS79" s="111"/>
      <c r="AT79" s="111"/>
      <c r="AU79" s="111"/>
      <c r="AV79" s="111"/>
      <c r="AW79" s="111"/>
      <c r="AX79" s="111"/>
      <c r="AY79" s="111"/>
      <c r="AZ79" s="111"/>
      <c r="BA79" s="111"/>
      <c r="BB79" s="111"/>
      <c r="BC79" s="111"/>
      <c r="BD79" s="111"/>
      <c r="BE79" s="111"/>
      <c r="BF79" s="111"/>
      <c r="BG79" s="111"/>
      <c r="BH79" s="111"/>
      <c r="BI79" s="111"/>
      <c r="BJ79" s="111"/>
      <c r="BK79" s="111"/>
      <c r="BL79" s="111"/>
      <c r="BM79" s="111"/>
      <c r="BN79" s="111"/>
      <c r="BO79" s="111"/>
      <c r="BP79" s="111"/>
      <c r="BQ79" s="111"/>
      <c r="BR79" s="111"/>
      <c r="BS79" s="111"/>
      <c r="BT79" s="111"/>
      <c r="BU79" s="111"/>
      <c r="BV79" s="111"/>
      <c r="BW79" s="111"/>
      <c r="BX79" s="111"/>
    </row>
    <row r="80" spans="2:76">
      <c r="B80" s="111"/>
      <c r="C80" s="111"/>
      <c r="D80" s="111"/>
      <c r="E80" s="111"/>
      <c r="F80" s="111"/>
      <c r="I80" s="111"/>
      <c r="J80" s="111"/>
      <c r="K80" s="111"/>
      <c r="M80" s="111"/>
      <c r="N80" s="111"/>
      <c r="O80" s="111"/>
      <c r="P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c r="AP80" s="111"/>
      <c r="AQ80" s="111"/>
      <c r="AR80" s="111"/>
      <c r="AS80" s="111"/>
      <c r="AT80" s="111"/>
      <c r="AU80" s="111"/>
      <c r="AV80" s="111"/>
      <c r="AW80" s="111"/>
      <c r="AX80" s="111"/>
      <c r="AY80" s="111"/>
      <c r="AZ80" s="111"/>
      <c r="BA80" s="111"/>
      <c r="BB80" s="111"/>
      <c r="BC80" s="111"/>
      <c r="BD80" s="111"/>
      <c r="BE80" s="111"/>
      <c r="BF80" s="111"/>
      <c r="BG80" s="111"/>
      <c r="BH80" s="111"/>
      <c r="BI80" s="111"/>
      <c r="BJ80" s="111"/>
      <c r="BK80" s="111"/>
      <c r="BL80" s="111"/>
      <c r="BM80" s="111"/>
      <c r="BN80" s="111"/>
      <c r="BO80" s="111"/>
      <c r="BP80" s="111"/>
      <c r="BQ80" s="111"/>
      <c r="BR80" s="111"/>
      <c r="BS80" s="111"/>
      <c r="BT80" s="111"/>
      <c r="BU80" s="111"/>
      <c r="BV80" s="111"/>
      <c r="BW80" s="111"/>
      <c r="BX80" s="111"/>
    </row>
    <row r="81" spans="2:76">
      <c r="B81" s="111"/>
      <c r="C81" s="111"/>
      <c r="D81" s="111"/>
      <c r="E81" s="111"/>
      <c r="F81" s="111"/>
      <c r="I81" s="111"/>
      <c r="J81" s="111"/>
      <c r="K81" s="111"/>
      <c r="M81" s="111"/>
      <c r="N81" s="111"/>
      <c r="O81" s="111"/>
      <c r="P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c r="AP81" s="111"/>
      <c r="AQ81" s="111"/>
      <c r="AR81" s="111"/>
      <c r="AS81" s="111"/>
      <c r="AT81" s="111"/>
      <c r="AU81" s="111"/>
      <c r="AV81" s="111"/>
      <c r="AW81" s="111"/>
      <c r="AX81" s="111"/>
      <c r="AY81" s="111"/>
      <c r="AZ81" s="111"/>
      <c r="BA81" s="111"/>
      <c r="BB81" s="111"/>
      <c r="BC81" s="111"/>
      <c r="BD81" s="111"/>
      <c r="BE81" s="111"/>
      <c r="BF81" s="111"/>
      <c r="BG81" s="111"/>
      <c r="BH81" s="111"/>
      <c r="BI81" s="111"/>
      <c r="BJ81" s="111"/>
      <c r="BK81" s="111"/>
      <c r="BL81" s="111"/>
      <c r="BM81" s="111"/>
      <c r="BN81" s="111"/>
      <c r="BO81" s="111"/>
      <c r="BP81" s="111"/>
      <c r="BQ81" s="111"/>
      <c r="BR81" s="111"/>
      <c r="BS81" s="111"/>
      <c r="BT81" s="111"/>
      <c r="BU81" s="111"/>
      <c r="BV81" s="111"/>
      <c r="BW81" s="111"/>
      <c r="BX81" s="111"/>
    </row>
    <row r="82" spans="2:76">
      <c r="B82" s="111"/>
      <c r="C82" s="111"/>
      <c r="D82" s="111"/>
      <c r="E82" s="111"/>
      <c r="F82" s="111"/>
      <c r="I82" s="111"/>
      <c r="J82" s="111"/>
      <c r="K82" s="111"/>
      <c r="M82" s="111"/>
      <c r="N82" s="111"/>
      <c r="O82" s="111"/>
      <c r="P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row>
    <row r="83" spans="2:76">
      <c r="B83" s="111"/>
      <c r="C83" s="111"/>
      <c r="D83" s="111"/>
      <c r="E83" s="111"/>
      <c r="F83" s="111"/>
      <c r="I83" s="111"/>
      <c r="J83" s="111"/>
      <c r="K83" s="111"/>
      <c r="M83" s="111"/>
      <c r="N83" s="111"/>
      <c r="O83" s="111"/>
      <c r="P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c r="AN83" s="111"/>
      <c r="AO83" s="111"/>
      <c r="AP83" s="111"/>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1"/>
      <c r="BQ83" s="111"/>
      <c r="BR83" s="111"/>
      <c r="BS83" s="111"/>
      <c r="BT83" s="111"/>
      <c r="BU83" s="111"/>
      <c r="BV83" s="111"/>
      <c r="BW83" s="111"/>
      <c r="BX83" s="111"/>
    </row>
    <row r="84" spans="2:76">
      <c r="B84" s="111"/>
      <c r="C84" s="111"/>
      <c r="D84" s="111"/>
      <c r="E84" s="111"/>
      <c r="F84" s="111"/>
      <c r="I84" s="111"/>
      <c r="J84" s="111"/>
      <c r="K84" s="111"/>
      <c r="M84" s="111"/>
      <c r="N84" s="111"/>
      <c r="O84" s="111"/>
      <c r="P84" s="111"/>
      <c r="R84" s="111"/>
      <c r="S84" s="111"/>
      <c r="T84" s="111"/>
      <c r="U84" s="111"/>
      <c r="V84" s="111"/>
      <c r="W84" s="111"/>
      <c r="X84" s="111"/>
      <c r="Y84" s="111"/>
      <c r="Z84" s="111"/>
      <c r="AA84" s="111"/>
      <c r="AB84" s="111"/>
      <c r="AC84" s="111"/>
      <c r="AD84" s="111"/>
      <c r="AE84" s="111"/>
      <c r="AF84" s="111"/>
      <c r="AG84" s="111"/>
      <c r="AH84" s="111"/>
      <c r="AI84" s="111"/>
      <c r="AJ84" s="111"/>
      <c r="AK84" s="111"/>
      <c r="AL84" s="111"/>
      <c r="AM84" s="111"/>
      <c r="AN84" s="111"/>
      <c r="AO84" s="111"/>
      <c r="AP84" s="111"/>
      <c r="AQ84" s="111"/>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1"/>
      <c r="BQ84" s="111"/>
      <c r="BR84" s="111"/>
      <c r="BS84" s="111"/>
      <c r="BT84" s="111"/>
      <c r="BU84" s="111"/>
      <c r="BV84" s="111"/>
      <c r="BW84" s="111"/>
      <c r="BX84" s="111"/>
    </row>
    <row r="85" spans="2:76">
      <c r="B85" s="111"/>
      <c r="C85" s="111"/>
      <c r="D85" s="111"/>
      <c r="E85" s="111"/>
      <c r="F85" s="111"/>
      <c r="I85" s="111"/>
      <c r="J85" s="111"/>
      <c r="K85" s="111"/>
      <c r="M85" s="111"/>
      <c r="N85" s="111"/>
      <c r="O85" s="111"/>
      <c r="P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c r="AN85" s="111"/>
      <c r="AO85" s="111"/>
      <c r="AP85" s="111"/>
      <c r="AQ85" s="111"/>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1"/>
      <c r="BQ85" s="111"/>
      <c r="BR85" s="111"/>
      <c r="BS85" s="111"/>
      <c r="BT85" s="111"/>
      <c r="BU85" s="111"/>
      <c r="BV85" s="111"/>
      <c r="BW85" s="111"/>
      <c r="BX85" s="111"/>
    </row>
    <row r="86" spans="2:76">
      <c r="B86" s="111"/>
      <c r="C86" s="111"/>
      <c r="D86" s="111"/>
      <c r="E86" s="111"/>
      <c r="F86" s="111"/>
      <c r="I86" s="111"/>
      <c r="J86" s="111"/>
      <c r="K86" s="111"/>
      <c r="M86" s="111"/>
      <c r="N86" s="111"/>
      <c r="O86" s="111"/>
      <c r="P86" s="111"/>
      <c r="R86" s="111"/>
      <c r="S86" s="111"/>
      <c r="T86" s="111"/>
      <c r="U86" s="111"/>
      <c r="V86" s="111"/>
      <c r="W86" s="111"/>
      <c r="X86" s="111"/>
      <c r="Y86" s="111"/>
      <c r="Z86" s="111"/>
      <c r="AA86" s="111"/>
      <c r="AB86" s="111"/>
      <c r="AC86" s="111"/>
      <c r="AD86" s="111"/>
      <c r="AE86" s="111"/>
      <c r="AF86" s="111"/>
      <c r="AG86" s="111"/>
      <c r="AH86" s="111"/>
      <c r="AI86" s="111"/>
      <c r="AJ86" s="111"/>
      <c r="AK86" s="111"/>
      <c r="AL86" s="111"/>
      <c r="AM86" s="111"/>
      <c r="AN86" s="111"/>
      <c r="AO86" s="111"/>
      <c r="AP86" s="111"/>
      <c r="AQ86" s="111"/>
      <c r="AR86" s="111"/>
      <c r="AS86" s="111"/>
      <c r="AT86" s="111"/>
      <c r="AU86" s="111"/>
      <c r="AV86" s="111"/>
      <c r="AW86" s="111"/>
      <c r="AX86" s="111"/>
      <c r="AY86" s="111"/>
      <c r="AZ86" s="111"/>
      <c r="BA86" s="111"/>
      <c r="BB86" s="111"/>
      <c r="BC86" s="111"/>
      <c r="BD86" s="111"/>
      <c r="BE86" s="111"/>
      <c r="BF86" s="111"/>
      <c r="BG86" s="111"/>
      <c r="BH86" s="111"/>
      <c r="BI86" s="111"/>
      <c r="BJ86" s="111"/>
      <c r="BK86" s="111"/>
      <c r="BL86" s="111"/>
      <c r="BM86" s="111"/>
      <c r="BN86" s="111"/>
      <c r="BO86" s="111"/>
      <c r="BP86" s="111"/>
      <c r="BQ86" s="111"/>
      <c r="BR86" s="111"/>
      <c r="BS86" s="111"/>
      <c r="BT86" s="111"/>
      <c r="BU86" s="111"/>
      <c r="BV86" s="111"/>
      <c r="BW86" s="111"/>
      <c r="BX86" s="111"/>
    </row>
    <row r="87" spans="2:76">
      <c r="B87" s="111"/>
      <c r="C87" s="111"/>
      <c r="D87" s="111"/>
      <c r="E87" s="111"/>
      <c r="F87" s="111"/>
      <c r="I87" s="111"/>
      <c r="J87" s="111"/>
      <c r="K87" s="111"/>
      <c r="M87" s="111"/>
      <c r="N87" s="111"/>
      <c r="O87" s="111"/>
      <c r="P87" s="111"/>
      <c r="R87" s="111"/>
      <c r="S87" s="111"/>
      <c r="T87" s="111"/>
      <c r="U87" s="111"/>
      <c r="V87" s="111"/>
      <c r="W87" s="111"/>
      <c r="X87" s="111"/>
      <c r="Y87" s="111"/>
      <c r="Z87" s="111"/>
      <c r="AA87" s="111"/>
      <c r="AB87" s="111"/>
      <c r="AC87" s="111"/>
      <c r="AD87" s="111"/>
      <c r="AE87" s="111"/>
      <c r="AF87" s="111"/>
      <c r="AG87" s="111"/>
      <c r="AH87" s="111"/>
      <c r="AI87" s="111"/>
      <c r="AJ87" s="111"/>
      <c r="AK87" s="111"/>
      <c r="AL87" s="111"/>
      <c r="AM87" s="111"/>
      <c r="AN87" s="111"/>
      <c r="AO87" s="111"/>
      <c r="AP87" s="111"/>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1"/>
      <c r="BR87" s="111"/>
      <c r="BS87" s="111"/>
      <c r="BT87" s="111"/>
      <c r="BU87" s="111"/>
      <c r="BV87" s="111"/>
      <c r="BW87" s="111"/>
      <c r="BX87" s="111"/>
    </row>
    <row r="88" spans="2:76">
      <c r="B88" s="111"/>
      <c r="C88" s="111"/>
      <c r="D88" s="111"/>
      <c r="E88" s="111"/>
      <c r="F88" s="111"/>
      <c r="I88" s="111"/>
      <c r="J88" s="111"/>
      <c r="K88" s="111"/>
      <c r="M88" s="111"/>
      <c r="N88" s="111"/>
      <c r="O88" s="111"/>
      <c r="P88" s="111"/>
      <c r="R88" s="111"/>
      <c r="S88" s="111"/>
      <c r="T88" s="111"/>
      <c r="U88" s="111"/>
      <c r="V88" s="111"/>
      <c r="W88" s="111"/>
      <c r="X88" s="111"/>
      <c r="Y88" s="111"/>
      <c r="Z88" s="111"/>
      <c r="AA88" s="111"/>
      <c r="AB88" s="111"/>
      <c r="AC88" s="111"/>
      <c r="AD88" s="111"/>
      <c r="AE88" s="111"/>
      <c r="AF88" s="111"/>
      <c r="AG88" s="111"/>
      <c r="AH88" s="111"/>
      <c r="AI88" s="111"/>
      <c r="AJ88" s="111"/>
      <c r="AK88" s="111"/>
      <c r="AL88" s="111"/>
      <c r="AM88" s="111"/>
      <c r="AN88" s="111"/>
      <c r="AO88" s="111"/>
      <c r="AP88" s="111"/>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1"/>
      <c r="BO88" s="111"/>
      <c r="BP88" s="111"/>
      <c r="BQ88" s="111"/>
      <c r="BR88" s="111"/>
      <c r="BS88" s="111"/>
      <c r="BT88" s="111"/>
      <c r="BU88" s="111"/>
      <c r="BV88" s="111"/>
      <c r="BW88" s="111"/>
      <c r="BX88" s="111"/>
    </row>
    <row r="89" spans="2:76">
      <c r="B89" s="111"/>
      <c r="C89" s="111"/>
      <c r="D89" s="111"/>
      <c r="E89" s="111"/>
      <c r="F89" s="111"/>
      <c r="I89" s="111"/>
      <c r="J89" s="111"/>
      <c r="K89" s="111"/>
      <c r="M89" s="111"/>
      <c r="N89" s="111"/>
      <c r="O89" s="111"/>
      <c r="P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1"/>
      <c r="AR89" s="111"/>
      <c r="AS89" s="111"/>
      <c r="AT89" s="111"/>
      <c r="AU89" s="111"/>
      <c r="AV89" s="111"/>
      <c r="AW89" s="111"/>
      <c r="AX89" s="111"/>
      <c r="AY89" s="111"/>
      <c r="AZ89" s="111"/>
      <c r="BA89" s="111"/>
      <c r="BB89" s="111"/>
      <c r="BC89" s="111"/>
      <c r="BD89" s="111"/>
      <c r="BE89" s="111"/>
      <c r="BF89" s="111"/>
      <c r="BG89" s="111"/>
      <c r="BH89" s="111"/>
      <c r="BI89" s="111"/>
      <c r="BJ89" s="111"/>
      <c r="BK89" s="111"/>
      <c r="BL89" s="111"/>
      <c r="BM89" s="111"/>
      <c r="BN89" s="111"/>
      <c r="BO89" s="111"/>
      <c r="BP89" s="111"/>
      <c r="BQ89" s="111"/>
      <c r="BR89" s="111"/>
      <c r="BS89" s="111"/>
      <c r="BT89" s="111"/>
      <c r="BU89" s="111"/>
      <c r="BV89" s="111"/>
      <c r="BW89" s="111"/>
      <c r="BX89" s="111"/>
    </row>
    <row r="90" spans="2:76">
      <c r="B90" s="111"/>
      <c r="C90" s="111"/>
      <c r="D90" s="111"/>
      <c r="E90" s="111"/>
      <c r="F90" s="111"/>
      <c r="I90" s="111"/>
      <c r="J90" s="111"/>
      <c r="K90" s="111"/>
      <c r="M90" s="111"/>
      <c r="N90" s="111"/>
      <c r="O90" s="111"/>
      <c r="P90" s="111"/>
      <c r="R90" s="111"/>
      <c r="S90" s="111"/>
      <c r="T90" s="111"/>
      <c r="U90" s="111"/>
      <c r="V90" s="111"/>
      <c r="W90" s="111"/>
      <c r="X90" s="111"/>
      <c r="Y90" s="111"/>
      <c r="Z90" s="111"/>
      <c r="AA90" s="111"/>
      <c r="AB90" s="111"/>
      <c r="AC90" s="111"/>
      <c r="AD90" s="111"/>
      <c r="AE90" s="111"/>
      <c r="AF90" s="111"/>
      <c r="AG90" s="111"/>
      <c r="AH90" s="111"/>
      <c r="AI90" s="111"/>
      <c r="AJ90" s="111"/>
      <c r="AK90" s="111"/>
      <c r="AL90" s="111"/>
      <c r="AM90" s="111"/>
      <c r="AN90" s="111"/>
      <c r="AO90" s="111"/>
      <c r="AP90" s="111"/>
      <c r="AQ90" s="111"/>
      <c r="AR90" s="111"/>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c r="BP90" s="111"/>
      <c r="BQ90" s="111"/>
      <c r="BR90" s="111"/>
      <c r="BS90" s="111"/>
      <c r="BT90" s="111"/>
      <c r="BU90" s="111"/>
      <c r="BV90" s="111"/>
      <c r="BW90" s="111"/>
      <c r="BX90" s="111"/>
    </row>
    <row r="91" spans="2:76">
      <c r="B91" s="111"/>
      <c r="C91" s="111"/>
      <c r="D91" s="111"/>
      <c r="E91" s="111"/>
      <c r="F91" s="111"/>
      <c r="I91" s="111"/>
      <c r="J91" s="111"/>
      <c r="K91" s="111"/>
      <c r="M91" s="111"/>
      <c r="N91" s="111"/>
      <c r="O91" s="111"/>
      <c r="P91" s="111"/>
      <c r="R91" s="111"/>
      <c r="S91" s="111"/>
      <c r="T91" s="111"/>
      <c r="U91" s="111"/>
      <c r="V91" s="111"/>
      <c r="W91" s="111"/>
      <c r="X91" s="111"/>
      <c r="Y91" s="111"/>
      <c r="Z91" s="111"/>
      <c r="AA91" s="111"/>
      <c r="AB91" s="111"/>
      <c r="AC91" s="111"/>
      <c r="AD91" s="111"/>
      <c r="AE91" s="111"/>
      <c r="AF91" s="111"/>
      <c r="AG91" s="111"/>
      <c r="AH91" s="111"/>
      <c r="AI91" s="111"/>
      <c r="AJ91" s="111"/>
      <c r="AK91" s="111"/>
      <c r="AL91" s="111"/>
      <c r="AM91" s="111"/>
      <c r="AN91" s="111"/>
      <c r="AO91" s="111"/>
      <c r="AP91" s="111"/>
      <c r="AQ91" s="111"/>
      <c r="AR91" s="111"/>
      <c r="AS91" s="111"/>
      <c r="AT91" s="111"/>
      <c r="AU91" s="111"/>
      <c r="AV91" s="111"/>
      <c r="AW91" s="111"/>
      <c r="AX91" s="111"/>
      <c r="AY91" s="111"/>
      <c r="AZ91" s="111"/>
      <c r="BA91" s="111"/>
      <c r="BB91" s="111"/>
      <c r="BC91" s="111"/>
      <c r="BD91" s="111"/>
      <c r="BE91" s="111"/>
      <c r="BF91" s="111"/>
      <c r="BG91" s="111"/>
      <c r="BH91" s="111"/>
      <c r="BI91" s="111"/>
      <c r="BJ91" s="111"/>
      <c r="BK91" s="111"/>
      <c r="BL91" s="111"/>
      <c r="BM91" s="111"/>
      <c r="BN91" s="111"/>
      <c r="BO91" s="111"/>
      <c r="BP91" s="111"/>
      <c r="BQ91" s="111"/>
      <c r="BR91" s="111"/>
      <c r="BS91" s="111"/>
      <c r="BT91" s="111"/>
      <c r="BU91" s="111"/>
      <c r="BV91" s="111"/>
      <c r="BW91" s="111"/>
      <c r="BX91" s="111"/>
    </row>
    <row r="92" spans="2:76">
      <c r="B92" s="111"/>
      <c r="C92" s="111"/>
      <c r="D92" s="111"/>
      <c r="E92" s="111"/>
      <c r="F92" s="111"/>
      <c r="I92" s="111"/>
      <c r="J92" s="111"/>
      <c r="K92" s="111"/>
      <c r="M92" s="111"/>
      <c r="N92" s="111"/>
      <c r="O92" s="111"/>
      <c r="P92" s="11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c r="AO92" s="111"/>
      <c r="AP92" s="111"/>
      <c r="AQ92" s="111"/>
      <c r="AR92" s="111"/>
      <c r="AS92" s="111"/>
      <c r="AT92" s="111"/>
      <c r="AU92" s="111"/>
      <c r="AV92" s="111"/>
      <c r="AW92" s="111"/>
      <c r="AX92" s="111"/>
      <c r="AY92" s="111"/>
      <c r="AZ92" s="111"/>
      <c r="BA92" s="111"/>
      <c r="BB92" s="111"/>
      <c r="BC92" s="111"/>
      <c r="BD92" s="111"/>
      <c r="BE92" s="111"/>
      <c r="BF92" s="111"/>
      <c r="BG92" s="111"/>
      <c r="BH92" s="111"/>
      <c r="BI92" s="111"/>
      <c r="BJ92" s="111"/>
      <c r="BK92" s="111"/>
      <c r="BL92" s="111"/>
      <c r="BM92" s="111"/>
      <c r="BN92" s="111"/>
      <c r="BO92" s="111"/>
      <c r="BP92" s="111"/>
      <c r="BQ92" s="111"/>
      <c r="BR92" s="111"/>
      <c r="BS92" s="111"/>
      <c r="BT92" s="111"/>
      <c r="BU92" s="111"/>
      <c r="BV92" s="111"/>
      <c r="BW92" s="111"/>
      <c r="BX92" s="111"/>
    </row>
    <row r="93" spans="2:76">
      <c r="B93" s="111"/>
      <c r="C93" s="111"/>
      <c r="D93" s="111"/>
      <c r="E93" s="111"/>
      <c r="F93" s="111"/>
      <c r="I93" s="111"/>
      <c r="J93" s="111"/>
      <c r="K93" s="111"/>
      <c r="M93" s="111"/>
      <c r="N93" s="111"/>
      <c r="O93" s="111"/>
      <c r="P93" s="111"/>
      <c r="R93" s="111"/>
      <c r="S93" s="111"/>
      <c r="T93" s="111"/>
      <c r="U93" s="111"/>
      <c r="V93" s="111"/>
      <c r="W93" s="111"/>
      <c r="X93" s="111"/>
      <c r="Y93" s="111"/>
      <c r="Z93" s="111"/>
      <c r="AA93" s="111"/>
      <c r="AB93" s="111"/>
      <c r="AC93" s="111"/>
      <c r="AD93" s="111"/>
      <c r="AE93" s="111"/>
      <c r="AF93" s="111"/>
      <c r="AG93" s="111"/>
      <c r="AH93" s="111"/>
      <c r="AI93" s="111"/>
      <c r="AJ93" s="111"/>
      <c r="AK93" s="111"/>
      <c r="AL93" s="111"/>
      <c r="AM93" s="111"/>
      <c r="AN93" s="111"/>
      <c r="AO93" s="111"/>
      <c r="AP93" s="111"/>
      <c r="AQ93" s="111"/>
      <c r="AR93" s="111"/>
      <c r="AS93" s="111"/>
      <c r="AT93" s="111"/>
      <c r="AU93" s="111"/>
      <c r="AV93" s="111"/>
      <c r="AW93" s="111"/>
      <c r="AX93" s="111"/>
      <c r="AY93" s="111"/>
      <c r="AZ93" s="111"/>
      <c r="BA93" s="111"/>
      <c r="BB93" s="111"/>
      <c r="BC93" s="111"/>
      <c r="BD93" s="111"/>
      <c r="BE93" s="111"/>
      <c r="BF93" s="111"/>
      <c r="BG93" s="111"/>
      <c r="BH93" s="111"/>
      <c r="BI93" s="111"/>
      <c r="BJ93" s="111"/>
      <c r="BK93" s="111"/>
      <c r="BL93" s="111"/>
      <c r="BM93" s="111"/>
      <c r="BN93" s="111"/>
      <c r="BO93" s="111"/>
      <c r="BP93" s="111"/>
      <c r="BQ93" s="111"/>
      <c r="BR93" s="111"/>
      <c r="BS93" s="111"/>
      <c r="BT93" s="111"/>
      <c r="BU93" s="111"/>
      <c r="BV93" s="111"/>
      <c r="BW93" s="111"/>
      <c r="BX93" s="111"/>
    </row>
    <row r="94" spans="2:76">
      <c r="B94" s="111"/>
      <c r="C94" s="111"/>
      <c r="D94" s="111"/>
      <c r="E94" s="111"/>
      <c r="F94" s="111"/>
      <c r="I94" s="111"/>
      <c r="J94" s="111"/>
      <c r="K94" s="111"/>
      <c r="M94" s="111"/>
      <c r="N94" s="111"/>
      <c r="O94" s="111"/>
      <c r="P94" s="111"/>
      <c r="R94" s="111"/>
      <c r="S94" s="111"/>
      <c r="T94" s="111"/>
      <c r="U94" s="111"/>
      <c r="V94" s="111"/>
      <c r="W94" s="111"/>
      <c r="X94" s="111"/>
      <c r="Y94" s="111"/>
      <c r="Z94" s="111"/>
      <c r="AA94" s="111"/>
      <c r="AB94" s="111"/>
      <c r="AC94" s="111"/>
      <c r="AD94" s="111"/>
      <c r="AE94" s="111"/>
      <c r="AF94" s="111"/>
      <c r="AG94" s="111"/>
      <c r="AH94" s="111"/>
      <c r="AI94" s="111"/>
      <c r="AJ94" s="111"/>
      <c r="AK94" s="111"/>
      <c r="AL94" s="111"/>
      <c r="AM94" s="111"/>
      <c r="AN94" s="111"/>
      <c r="AO94" s="111"/>
      <c r="AP94" s="111"/>
      <c r="AQ94" s="111"/>
      <c r="AR94" s="111"/>
      <c r="AS94" s="111"/>
      <c r="AT94" s="111"/>
      <c r="AU94" s="111"/>
      <c r="AV94" s="111"/>
      <c r="AW94" s="111"/>
      <c r="AX94" s="111"/>
      <c r="AY94" s="111"/>
      <c r="AZ94" s="111"/>
      <c r="BA94" s="111"/>
      <c r="BB94" s="111"/>
      <c r="BC94" s="111"/>
      <c r="BD94" s="111"/>
      <c r="BE94" s="111"/>
      <c r="BF94" s="111"/>
      <c r="BG94" s="111"/>
      <c r="BH94" s="111"/>
      <c r="BI94" s="111"/>
      <c r="BJ94" s="111"/>
      <c r="BK94" s="111"/>
      <c r="BL94" s="111"/>
      <c r="BM94" s="111"/>
      <c r="BN94" s="111"/>
      <c r="BO94" s="111"/>
      <c r="BP94" s="111"/>
      <c r="BQ94" s="111"/>
      <c r="BR94" s="111"/>
      <c r="BS94" s="111"/>
      <c r="BT94" s="111"/>
      <c r="BU94" s="111"/>
      <c r="BV94" s="111"/>
      <c r="BW94" s="111"/>
      <c r="BX94" s="111"/>
    </row>
    <row r="95" spans="2:76">
      <c r="B95" s="111"/>
      <c r="C95" s="111"/>
      <c r="D95" s="111"/>
      <c r="E95" s="111"/>
      <c r="F95" s="111"/>
      <c r="I95" s="111"/>
      <c r="J95" s="111"/>
      <c r="K95" s="111"/>
      <c r="M95" s="111"/>
      <c r="N95" s="111"/>
      <c r="O95" s="111"/>
      <c r="P95" s="111"/>
      <c r="R95" s="111"/>
      <c r="S95" s="111"/>
      <c r="T95" s="111"/>
      <c r="U95" s="111"/>
      <c r="V95" s="111"/>
      <c r="W95" s="111"/>
      <c r="X95" s="111"/>
      <c r="Y95" s="111"/>
      <c r="Z95" s="111"/>
      <c r="AA95" s="111"/>
      <c r="AB95" s="111"/>
      <c r="AC95" s="111"/>
      <c r="AD95" s="111"/>
      <c r="AE95" s="111"/>
      <c r="AF95" s="111"/>
      <c r="AG95" s="111"/>
      <c r="AH95" s="111"/>
      <c r="AI95" s="111"/>
      <c r="AJ95" s="111"/>
      <c r="AK95" s="111"/>
      <c r="AL95" s="111"/>
      <c r="AM95" s="111"/>
      <c r="AN95" s="111"/>
      <c r="AO95" s="111"/>
      <c r="AP95" s="111"/>
      <c r="AQ95" s="111"/>
      <c r="AR95" s="111"/>
      <c r="AS95" s="111"/>
      <c r="AT95" s="111"/>
      <c r="AU95" s="111"/>
      <c r="AV95" s="111"/>
      <c r="AW95" s="111"/>
      <c r="AX95" s="111"/>
      <c r="AY95" s="111"/>
      <c r="AZ95" s="111"/>
      <c r="BA95" s="111"/>
      <c r="BB95" s="111"/>
      <c r="BC95" s="111"/>
      <c r="BD95" s="111"/>
      <c r="BE95" s="111"/>
      <c r="BF95" s="111"/>
      <c r="BG95" s="111"/>
      <c r="BH95" s="111"/>
      <c r="BI95" s="111"/>
      <c r="BJ95" s="111"/>
      <c r="BK95" s="111"/>
      <c r="BL95" s="111"/>
      <c r="BM95" s="111"/>
      <c r="BN95" s="111"/>
      <c r="BO95" s="111"/>
      <c r="BP95" s="111"/>
      <c r="BQ95" s="111"/>
      <c r="BR95" s="111"/>
      <c r="BS95" s="111"/>
      <c r="BT95" s="111"/>
      <c r="BU95" s="111"/>
      <c r="BV95" s="111"/>
      <c r="BW95" s="111"/>
      <c r="BX95" s="111"/>
    </row>
    <row r="96" spans="2:76">
      <c r="B96" s="111"/>
      <c r="C96" s="111"/>
      <c r="D96" s="111"/>
      <c r="E96" s="111"/>
      <c r="F96" s="111"/>
      <c r="I96" s="111"/>
      <c r="J96" s="111"/>
      <c r="K96" s="111"/>
      <c r="M96" s="111"/>
      <c r="N96" s="111"/>
      <c r="O96" s="111"/>
      <c r="P96" s="111"/>
      <c r="R96" s="111"/>
      <c r="S96" s="111"/>
      <c r="T96" s="111"/>
      <c r="U96" s="111"/>
      <c r="V96" s="111"/>
      <c r="W96" s="111"/>
      <c r="X96" s="111"/>
      <c r="Y96" s="111"/>
      <c r="Z96" s="111"/>
      <c r="AA96" s="111"/>
      <c r="AB96" s="111"/>
      <c r="AC96" s="111"/>
      <c r="AD96" s="111"/>
      <c r="AE96" s="111"/>
      <c r="AF96" s="111"/>
      <c r="AG96" s="111"/>
      <c r="AH96" s="111"/>
      <c r="AI96" s="111"/>
      <c r="AJ96" s="111"/>
      <c r="AK96" s="111"/>
      <c r="AL96" s="111"/>
      <c r="AM96" s="111"/>
      <c r="AN96" s="111"/>
      <c r="AO96" s="111"/>
      <c r="AP96" s="111"/>
      <c r="AQ96" s="111"/>
      <c r="AR96" s="111"/>
      <c r="AS96" s="111"/>
      <c r="AT96" s="111"/>
      <c r="AU96" s="111"/>
      <c r="AV96" s="111"/>
      <c r="AW96" s="111"/>
      <c r="AX96" s="111"/>
      <c r="AY96" s="111"/>
      <c r="AZ96" s="111"/>
      <c r="BA96" s="111"/>
      <c r="BB96" s="111"/>
      <c r="BC96" s="111"/>
      <c r="BD96" s="111"/>
      <c r="BE96" s="111"/>
      <c r="BF96" s="111"/>
      <c r="BG96" s="111"/>
      <c r="BH96" s="111"/>
      <c r="BI96" s="111"/>
      <c r="BJ96" s="111"/>
      <c r="BK96" s="111"/>
      <c r="BL96" s="111"/>
      <c r="BM96" s="111"/>
      <c r="BN96" s="111"/>
      <c r="BO96" s="111"/>
      <c r="BP96" s="111"/>
      <c r="BQ96" s="111"/>
      <c r="BR96" s="111"/>
      <c r="BS96" s="111"/>
      <c r="BT96" s="111"/>
      <c r="BU96" s="111"/>
      <c r="BV96" s="111"/>
      <c r="BW96" s="111"/>
      <c r="BX96" s="111"/>
    </row>
    <row r="97" spans="2:76">
      <c r="B97" s="111"/>
      <c r="C97" s="111"/>
      <c r="D97" s="111"/>
      <c r="E97" s="111"/>
      <c r="F97" s="111"/>
      <c r="I97" s="111"/>
      <c r="J97" s="111"/>
      <c r="K97" s="111"/>
      <c r="M97" s="111"/>
      <c r="N97" s="111"/>
      <c r="O97" s="111"/>
      <c r="P97" s="111"/>
      <c r="R97" s="111"/>
      <c r="S97" s="111"/>
      <c r="T97" s="111"/>
      <c r="U97" s="111"/>
      <c r="V97" s="111"/>
      <c r="W97" s="111"/>
      <c r="X97" s="111"/>
      <c r="Y97" s="111"/>
      <c r="Z97" s="111"/>
      <c r="AA97" s="111"/>
      <c r="AB97" s="111"/>
      <c r="AC97" s="111"/>
      <c r="AD97" s="111"/>
      <c r="AE97" s="111"/>
      <c r="AF97" s="111"/>
      <c r="AG97" s="111"/>
      <c r="AH97" s="111"/>
      <c r="AI97" s="111"/>
      <c r="AJ97" s="111"/>
      <c r="AK97" s="111"/>
      <c r="AL97" s="111"/>
      <c r="AM97" s="111"/>
      <c r="AN97" s="111"/>
      <c r="AO97" s="111"/>
      <c r="AP97" s="111"/>
      <c r="AQ97" s="111"/>
      <c r="AR97" s="111"/>
      <c r="AS97" s="111"/>
      <c r="AT97" s="111"/>
      <c r="AU97" s="111"/>
      <c r="AV97" s="111"/>
      <c r="AW97" s="111"/>
      <c r="AX97" s="111"/>
      <c r="AY97" s="111"/>
      <c r="AZ97" s="111"/>
      <c r="BA97" s="111"/>
      <c r="BB97" s="111"/>
      <c r="BC97" s="111"/>
      <c r="BD97" s="111"/>
      <c r="BE97" s="111"/>
      <c r="BF97" s="111"/>
      <c r="BG97" s="111"/>
      <c r="BH97" s="111"/>
      <c r="BI97" s="111"/>
      <c r="BJ97" s="111"/>
      <c r="BK97" s="111"/>
      <c r="BL97" s="111"/>
      <c r="BM97" s="111"/>
      <c r="BN97" s="111"/>
      <c r="BO97" s="111"/>
      <c r="BP97" s="111"/>
      <c r="BQ97" s="111"/>
      <c r="BR97" s="111"/>
      <c r="BS97" s="111"/>
      <c r="BT97" s="111"/>
      <c r="BU97" s="111"/>
      <c r="BV97" s="111"/>
      <c r="BW97" s="111"/>
      <c r="BX97" s="111"/>
    </row>
    <row r="98" spans="2:76">
      <c r="B98" s="111"/>
      <c r="C98" s="111"/>
      <c r="D98" s="111"/>
      <c r="E98" s="111"/>
      <c r="F98" s="111"/>
      <c r="I98" s="111"/>
      <c r="J98" s="111"/>
      <c r="K98" s="111"/>
      <c r="M98" s="111"/>
      <c r="N98" s="111"/>
      <c r="O98" s="111"/>
      <c r="P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1"/>
      <c r="AR98" s="111"/>
      <c r="AS98" s="111"/>
      <c r="AT98" s="111"/>
      <c r="AU98" s="111"/>
      <c r="AV98" s="111"/>
      <c r="AW98" s="111"/>
      <c r="AX98" s="111"/>
      <c r="AY98" s="111"/>
      <c r="AZ98" s="111"/>
      <c r="BA98" s="111"/>
      <c r="BB98" s="111"/>
      <c r="BC98" s="111"/>
      <c r="BD98" s="111"/>
      <c r="BE98" s="111"/>
      <c r="BF98" s="111"/>
      <c r="BG98" s="111"/>
      <c r="BH98" s="111"/>
      <c r="BI98" s="111"/>
      <c r="BJ98" s="111"/>
      <c r="BK98" s="111"/>
      <c r="BL98" s="111"/>
      <c r="BM98" s="111"/>
      <c r="BN98" s="111"/>
      <c r="BO98" s="111"/>
      <c r="BP98" s="111"/>
      <c r="BQ98" s="111"/>
      <c r="BR98" s="111"/>
      <c r="BS98" s="111"/>
      <c r="BT98" s="111"/>
      <c r="BU98" s="111"/>
      <c r="BV98" s="111"/>
      <c r="BW98" s="111"/>
      <c r="BX98" s="111"/>
    </row>
    <row r="99" spans="2:76">
      <c r="B99" s="111"/>
      <c r="C99" s="111"/>
      <c r="D99" s="111"/>
      <c r="E99" s="111"/>
      <c r="F99" s="111"/>
      <c r="I99" s="111"/>
      <c r="J99" s="111"/>
      <c r="K99" s="111"/>
      <c r="M99" s="111"/>
      <c r="N99" s="111"/>
      <c r="O99" s="111"/>
      <c r="P99" s="111"/>
      <c r="R99" s="111"/>
      <c r="S99" s="111"/>
      <c r="T99" s="111"/>
      <c r="U99" s="111"/>
      <c r="V99" s="111"/>
      <c r="W99" s="111"/>
      <c r="X99" s="111"/>
      <c r="Y99" s="111"/>
      <c r="Z99" s="111"/>
      <c r="AA99" s="111"/>
      <c r="AB99" s="111"/>
      <c r="AC99" s="111"/>
      <c r="AD99" s="111"/>
      <c r="AE99" s="111"/>
      <c r="AF99" s="111"/>
      <c r="AG99" s="111"/>
      <c r="AH99" s="111"/>
      <c r="AI99" s="111"/>
      <c r="AJ99" s="111"/>
      <c r="AK99" s="111"/>
      <c r="AL99" s="111"/>
      <c r="AM99" s="111"/>
      <c r="AN99" s="111"/>
      <c r="AO99" s="111"/>
      <c r="AP99" s="111"/>
      <c r="AQ99" s="111"/>
      <c r="AR99" s="111"/>
      <c r="AS99" s="111"/>
      <c r="AT99" s="111"/>
      <c r="AU99" s="111"/>
      <c r="AV99" s="111"/>
      <c r="AW99" s="111"/>
      <c r="AX99" s="111"/>
      <c r="AY99" s="111"/>
      <c r="AZ99" s="111"/>
      <c r="BA99" s="111"/>
      <c r="BB99" s="111"/>
      <c r="BC99" s="111"/>
      <c r="BD99" s="111"/>
      <c r="BE99" s="111"/>
      <c r="BF99" s="111"/>
      <c r="BG99" s="111"/>
      <c r="BH99" s="111"/>
      <c r="BI99" s="111"/>
      <c r="BJ99" s="111"/>
      <c r="BK99" s="111"/>
      <c r="BL99" s="111"/>
      <c r="BM99" s="111"/>
      <c r="BN99" s="111"/>
      <c r="BO99" s="111"/>
      <c r="BP99" s="111"/>
      <c r="BQ99" s="111"/>
      <c r="BR99" s="111"/>
      <c r="BS99" s="111"/>
      <c r="BT99" s="111"/>
      <c r="BU99" s="111"/>
      <c r="BV99" s="111"/>
      <c r="BW99" s="111"/>
      <c r="BX99" s="111"/>
    </row>
    <row r="100" spans="2:76">
      <c r="B100" s="111"/>
      <c r="C100" s="111"/>
      <c r="D100" s="111"/>
      <c r="E100" s="111"/>
      <c r="F100" s="111"/>
      <c r="I100" s="111"/>
      <c r="J100" s="111"/>
      <c r="K100" s="111"/>
      <c r="M100" s="111"/>
      <c r="N100" s="111"/>
      <c r="O100" s="111"/>
      <c r="P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c r="AO100" s="111"/>
      <c r="AP100" s="111"/>
      <c r="AQ100" s="111"/>
      <c r="AR100" s="111"/>
      <c r="AS100" s="111"/>
      <c r="AT100" s="111"/>
      <c r="AU100" s="111"/>
      <c r="AV100" s="111"/>
      <c r="AW100" s="111"/>
      <c r="AX100" s="111"/>
      <c r="AY100" s="111"/>
      <c r="AZ100" s="111"/>
      <c r="BA100" s="111"/>
      <c r="BB100" s="111"/>
      <c r="BC100" s="111"/>
      <c r="BD100" s="111"/>
      <c r="BE100" s="111"/>
      <c r="BF100" s="111"/>
      <c r="BG100" s="111"/>
      <c r="BH100" s="111"/>
      <c r="BI100" s="111"/>
      <c r="BJ100" s="111"/>
      <c r="BK100" s="111"/>
      <c r="BL100" s="111"/>
      <c r="BM100" s="111"/>
      <c r="BN100" s="111"/>
      <c r="BO100" s="111"/>
      <c r="BP100" s="111"/>
      <c r="BQ100" s="111"/>
      <c r="BR100" s="111"/>
      <c r="BS100" s="111"/>
      <c r="BT100" s="111"/>
      <c r="BU100" s="111"/>
      <c r="BV100" s="111"/>
      <c r="BW100" s="111"/>
      <c r="BX100" s="111"/>
    </row>
    <row r="101" spans="2:76">
      <c r="B101" s="111"/>
      <c r="C101" s="111"/>
      <c r="D101" s="111"/>
      <c r="E101" s="111"/>
      <c r="F101" s="111"/>
      <c r="I101" s="111"/>
      <c r="J101" s="111"/>
      <c r="K101" s="111"/>
      <c r="M101" s="111"/>
      <c r="N101" s="111"/>
      <c r="O101" s="111"/>
      <c r="P101" s="111"/>
      <c r="R101" s="111"/>
      <c r="S101" s="111"/>
      <c r="T101" s="111"/>
      <c r="U101" s="111"/>
      <c r="V101" s="111"/>
      <c r="W101" s="111"/>
      <c r="X101" s="111"/>
      <c r="Y101" s="111"/>
      <c r="Z101" s="111"/>
      <c r="AA101" s="111"/>
      <c r="AB101" s="111"/>
      <c r="AC101" s="111"/>
      <c r="AD101" s="111"/>
      <c r="AE101" s="111"/>
      <c r="AF101" s="111"/>
      <c r="AG101" s="111"/>
      <c r="AH101" s="111"/>
      <c r="AI101" s="111"/>
      <c r="AJ101" s="111"/>
      <c r="AK101" s="111"/>
      <c r="AL101" s="111"/>
      <c r="AM101" s="111"/>
      <c r="AN101" s="111"/>
      <c r="AO101" s="111"/>
      <c r="AP101" s="111"/>
      <c r="AQ101" s="111"/>
      <c r="AR101" s="111"/>
      <c r="AS101" s="111"/>
      <c r="AT101" s="111"/>
      <c r="AU101" s="111"/>
      <c r="AV101" s="111"/>
      <c r="AW101" s="111"/>
      <c r="AX101" s="111"/>
      <c r="AY101" s="111"/>
      <c r="AZ101" s="111"/>
      <c r="BA101" s="111"/>
      <c r="BB101" s="111"/>
      <c r="BC101" s="111"/>
      <c r="BD101" s="111"/>
      <c r="BE101" s="111"/>
      <c r="BF101" s="111"/>
      <c r="BG101" s="111"/>
      <c r="BH101" s="111"/>
      <c r="BI101" s="111"/>
      <c r="BJ101" s="111"/>
      <c r="BK101" s="111"/>
      <c r="BL101" s="111"/>
      <c r="BM101" s="111"/>
      <c r="BN101" s="111"/>
      <c r="BO101" s="111"/>
      <c r="BP101" s="111"/>
      <c r="BQ101" s="111"/>
      <c r="BR101" s="111"/>
      <c r="BS101" s="111"/>
      <c r="BT101" s="111"/>
      <c r="BU101" s="111"/>
      <c r="BV101" s="111"/>
      <c r="BW101" s="111"/>
      <c r="BX101" s="111"/>
    </row>
    <row r="102" spans="2:76">
      <c r="B102" s="111"/>
      <c r="C102" s="111"/>
      <c r="D102" s="111"/>
      <c r="E102" s="111"/>
      <c r="F102" s="111"/>
      <c r="I102" s="111"/>
      <c r="J102" s="111"/>
      <c r="K102" s="111"/>
      <c r="M102" s="111"/>
      <c r="N102" s="111"/>
      <c r="O102" s="111"/>
      <c r="P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c r="AM102" s="111"/>
      <c r="AN102" s="111"/>
      <c r="AO102" s="111"/>
      <c r="AP102" s="111"/>
      <c r="AQ102" s="111"/>
      <c r="AR102" s="111"/>
      <c r="AS102" s="111"/>
      <c r="AT102" s="111"/>
      <c r="AU102" s="111"/>
      <c r="AV102" s="111"/>
      <c r="AW102" s="111"/>
      <c r="AX102" s="111"/>
      <c r="AY102" s="111"/>
      <c r="AZ102" s="111"/>
      <c r="BA102" s="111"/>
      <c r="BB102" s="111"/>
      <c r="BC102" s="111"/>
      <c r="BD102" s="111"/>
      <c r="BE102" s="111"/>
      <c r="BF102" s="111"/>
      <c r="BG102" s="111"/>
      <c r="BH102" s="111"/>
      <c r="BI102" s="111"/>
      <c r="BJ102" s="111"/>
      <c r="BK102" s="111"/>
      <c r="BL102" s="111"/>
      <c r="BM102" s="111"/>
      <c r="BN102" s="111"/>
      <c r="BO102" s="111"/>
      <c r="BP102" s="111"/>
      <c r="BQ102" s="111"/>
      <c r="BR102" s="111"/>
      <c r="BS102" s="111"/>
      <c r="BT102" s="111"/>
      <c r="BU102" s="111"/>
      <c r="BV102" s="111"/>
      <c r="BW102" s="111"/>
      <c r="BX102" s="111"/>
    </row>
    <row r="103" spans="2:76">
      <c r="B103" s="111"/>
      <c r="C103" s="111"/>
      <c r="D103" s="111"/>
      <c r="E103" s="111"/>
      <c r="F103" s="111"/>
      <c r="I103" s="111"/>
      <c r="J103" s="111"/>
      <c r="K103" s="111"/>
      <c r="M103" s="111"/>
      <c r="N103" s="111"/>
      <c r="O103" s="111"/>
      <c r="P103" s="111"/>
      <c r="R103" s="111"/>
      <c r="S103" s="111"/>
      <c r="T103" s="111"/>
      <c r="U103" s="111"/>
      <c r="V103" s="111"/>
      <c r="W103" s="111"/>
      <c r="X103" s="111"/>
      <c r="Y103" s="111"/>
      <c r="Z103" s="111"/>
      <c r="AA103" s="111"/>
      <c r="AB103" s="111"/>
      <c r="AC103" s="111"/>
      <c r="AD103" s="111"/>
      <c r="AE103" s="111"/>
      <c r="AF103" s="111"/>
      <c r="AG103" s="111"/>
      <c r="AH103" s="111"/>
      <c r="AI103" s="111"/>
      <c r="AJ103" s="111"/>
      <c r="AK103" s="111"/>
      <c r="AL103" s="111"/>
      <c r="AM103" s="111"/>
      <c r="AN103" s="111"/>
      <c r="AO103" s="111"/>
      <c r="AP103" s="111"/>
      <c r="AQ103" s="111"/>
      <c r="AR103" s="111"/>
      <c r="AS103" s="111"/>
      <c r="AT103" s="111"/>
      <c r="AU103" s="111"/>
      <c r="AV103" s="111"/>
      <c r="AW103" s="111"/>
      <c r="AX103" s="111"/>
      <c r="AY103" s="111"/>
      <c r="AZ103" s="111"/>
      <c r="BA103" s="111"/>
      <c r="BB103" s="111"/>
      <c r="BC103" s="111"/>
      <c r="BD103" s="111"/>
      <c r="BE103" s="111"/>
      <c r="BF103" s="111"/>
      <c r="BG103" s="111"/>
      <c r="BH103" s="111"/>
      <c r="BI103" s="111"/>
      <c r="BJ103" s="111"/>
      <c r="BK103" s="111"/>
      <c r="BL103" s="111"/>
      <c r="BM103" s="111"/>
      <c r="BN103" s="111"/>
      <c r="BO103" s="111"/>
      <c r="BP103" s="111"/>
      <c r="BQ103" s="111"/>
      <c r="BR103" s="111"/>
      <c r="BS103" s="111"/>
      <c r="BT103" s="111"/>
      <c r="BU103" s="111"/>
      <c r="BV103" s="111"/>
      <c r="BW103" s="111"/>
      <c r="BX103" s="111"/>
    </row>
    <row r="104" spans="2:76">
      <c r="B104" s="111"/>
      <c r="C104" s="111"/>
      <c r="D104" s="111"/>
      <c r="E104" s="111"/>
      <c r="F104" s="111"/>
      <c r="I104" s="111"/>
      <c r="J104" s="111"/>
      <c r="K104" s="111"/>
      <c r="M104" s="111"/>
      <c r="N104" s="111"/>
      <c r="O104" s="111"/>
      <c r="P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c r="AO104" s="111"/>
      <c r="AP104" s="111"/>
      <c r="AQ104" s="111"/>
      <c r="AR104" s="111"/>
      <c r="AS104" s="111"/>
      <c r="AT104" s="111"/>
      <c r="AU104" s="111"/>
      <c r="AV104" s="111"/>
      <c r="AW104" s="111"/>
      <c r="AX104" s="111"/>
      <c r="AY104" s="111"/>
      <c r="AZ104" s="111"/>
      <c r="BA104" s="111"/>
      <c r="BB104" s="111"/>
      <c r="BC104" s="111"/>
      <c r="BD104" s="111"/>
      <c r="BE104" s="111"/>
      <c r="BF104" s="111"/>
      <c r="BG104" s="111"/>
      <c r="BH104" s="111"/>
      <c r="BI104" s="111"/>
      <c r="BJ104" s="111"/>
      <c r="BK104" s="111"/>
      <c r="BL104" s="111"/>
      <c r="BM104" s="111"/>
      <c r="BN104" s="111"/>
      <c r="BO104" s="111"/>
      <c r="BP104" s="111"/>
      <c r="BQ104" s="111"/>
      <c r="BR104" s="111"/>
      <c r="BS104" s="111"/>
      <c r="BT104" s="111"/>
      <c r="BU104" s="111"/>
      <c r="BV104" s="111"/>
      <c r="BW104" s="111"/>
      <c r="BX104" s="111"/>
    </row>
    <row r="105" spans="2:76">
      <c r="B105" s="111"/>
      <c r="C105" s="111"/>
      <c r="D105" s="111"/>
      <c r="E105" s="111"/>
      <c r="F105" s="111"/>
      <c r="I105" s="111"/>
      <c r="J105" s="111"/>
      <c r="K105" s="111"/>
      <c r="M105" s="111"/>
      <c r="N105" s="111"/>
      <c r="O105" s="111"/>
      <c r="P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c r="AN105" s="111"/>
      <c r="AO105" s="111"/>
      <c r="AP105" s="111"/>
      <c r="AQ105" s="111"/>
      <c r="AR105" s="111"/>
      <c r="AS105" s="111"/>
      <c r="AT105" s="111"/>
      <c r="AU105" s="111"/>
      <c r="AV105" s="111"/>
      <c r="AW105" s="111"/>
      <c r="AX105" s="111"/>
      <c r="AY105" s="111"/>
      <c r="AZ105" s="111"/>
      <c r="BA105" s="111"/>
      <c r="BB105" s="111"/>
      <c r="BC105" s="111"/>
      <c r="BD105" s="111"/>
      <c r="BE105" s="111"/>
      <c r="BF105" s="111"/>
      <c r="BG105" s="111"/>
      <c r="BH105" s="111"/>
      <c r="BI105" s="111"/>
      <c r="BJ105" s="111"/>
      <c r="BK105" s="111"/>
      <c r="BL105" s="111"/>
      <c r="BM105" s="111"/>
      <c r="BN105" s="111"/>
      <c r="BO105" s="111"/>
      <c r="BP105" s="111"/>
      <c r="BQ105" s="111"/>
      <c r="BR105" s="111"/>
      <c r="BS105" s="111"/>
      <c r="BT105" s="111"/>
      <c r="BU105" s="111"/>
      <c r="BV105" s="111"/>
      <c r="BW105" s="111"/>
      <c r="BX105" s="111"/>
    </row>
    <row r="106" spans="2:76">
      <c r="B106" s="111"/>
      <c r="C106" s="111"/>
      <c r="D106" s="111"/>
      <c r="E106" s="111"/>
      <c r="F106" s="111"/>
      <c r="I106" s="111"/>
      <c r="J106" s="111"/>
      <c r="K106" s="111"/>
      <c r="M106" s="111"/>
      <c r="N106" s="111"/>
      <c r="O106" s="111"/>
      <c r="P106" s="111"/>
      <c r="R106" s="111"/>
      <c r="S106" s="111"/>
      <c r="T106" s="111"/>
      <c r="U106" s="111"/>
      <c r="V106" s="111"/>
      <c r="W106" s="111"/>
      <c r="X106" s="111"/>
      <c r="Y106" s="111"/>
      <c r="Z106" s="111"/>
      <c r="AA106" s="111"/>
      <c r="AB106" s="111"/>
      <c r="AC106" s="111"/>
      <c r="AD106" s="111"/>
      <c r="AE106" s="111"/>
      <c r="AF106" s="111"/>
      <c r="AG106" s="111"/>
      <c r="AH106" s="111"/>
      <c r="AI106" s="111"/>
      <c r="AJ106" s="111"/>
      <c r="AK106" s="111"/>
      <c r="AL106" s="111"/>
      <c r="AM106" s="111"/>
      <c r="AN106" s="111"/>
      <c r="AO106" s="111"/>
      <c r="AP106" s="111"/>
      <c r="AQ106" s="111"/>
      <c r="AR106" s="111"/>
      <c r="AS106" s="111"/>
      <c r="AT106" s="111"/>
      <c r="AU106" s="111"/>
      <c r="AV106" s="111"/>
      <c r="AW106" s="111"/>
      <c r="AX106" s="111"/>
      <c r="AY106" s="111"/>
      <c r="AZ106" s="111"/>
      <c r="BA106" s="111"/>
      <c r="BB106" s="111"/>
      <c r="BC106" s="111"/>
      <c r="BD106" s="111"/>
      <c r="BE106" s="111"/>
      <c r="BF106" s="111"/>
      <c r="BG106" s="111"/>
      <c r="BH106" s="111"/>
      <c r="BI106" s="111"/>
      <c r="BJ106" s="111"/>
      <c r="BK106" s="111"/>
      <c r="BL106" s="111"/>
      <c r="BM106" s="111"/>
      <c r="BN106" s="111"/>
      <c r="BO106" s="111"/>
      <c r="BP106" s="111"/>
      <c r="BQ106" s="111"/>
      <c r="BR106" s="111"/>
      <c r="BS106" s="111"/>
      <c r="BT106" s="111"/>
      <c r="BU106" s="111"/>
      <c r="BV106" s="111"/>
      <c r="BW106" s="111"/>
      <c r="BX106" s="111"/>
    </row>
    <row r="107" spans="2:76">
      <c r="B107" s="111"/>
      <c r="C107" s="111"/>
      <c r="D107" s="111"/>
      <c r="E107" s="111"/>
      <c r="F107" s="111"/>
      <c r="I107" s="111"/>
      <c r="J107" s="111"/>
      <c r="K107" s="111"/>
      <c r="M107" s="111"/>
      <c r="N107" s="111"/>
      <c r="O107" s="111"/>
      <c r="P107" s="111"/>
      <c r="R107" s="111"/>
      <c r="S107" s="111"/>
      <c r="T107" s="111"/>
      <c r="U107" s="111"/>
      <c r="V107" s="111"/>
      <c r="W107" s="111"/>
      <c r="X107" s="111"/>
      <c r="Y107" s="111"/>
      <c r="Z107" s="111"/>
      <c r="AA107" s="111"/>
      <c r="AB107" s="111"/>
      <c r="AC107" s="111"/>
      <c r="AD107" s="111"/>
      <c r="AE107" s="111"/>
      <c r="AF107" s="111"/>
      <c r="AG107" s="111"/>
      <c r="AH107" s="111"/>
      <c r="AI107" s="111"/>
      <c r="AJ107" s="111"/>
      <c r="AK107" s="111"/>
      <c r="AL107" s="111"/>
      <c r="AM107" s="111"/>
      <c r="AN107" s="111"/>
      <c r="AO107" s="111"/>
      <c r="AP107" s="111"/>
      <c r="AQ107" s="111"/>
      <c r="AR107" s="111"/>
      <c r="AS107" s="111"/>
      <c r="AT107" s="111"/>
      <c r="AU107" s="111"/>
      <c r="AV107" s="111"/>
      <c r="AW107" s="111"/>
      <c r="AX107" s="111"/>
      <c r="AY107" s="111"/>
      <c r="AZ107" s="111"/>
      <c r="BA107" s="111"/>
      <c r="BB107" s="111"/>
      <c r="BC107" s="111"/>
      <c r="BD107" s="111"/>
      <c r="BE107" s="111"/>
      <c r="BF107" s="111"/>
      <c r="BG107" s="111"/>
      <c r="BH107" s="111"/>
      <c r="BI107" s="111"/>
      <c r="BJ107" s="111"/>
      <c r="BK107" s="111"/>
      <c r="BL107" s="111"/>
      <c r="BM107" s="111"/>
      <c r="BN107" s="111"/>
      <c r="BO107" s="111"/>
      <c r="BP107" s="111"/>
      <c r="BQ107" s="111"/>
      <c r="BR107" s="111"/>
      <c r="BS107" s="111"/>
      <c r="BT107" s="111"/>
      <c r="BU107" s="111"/>
      <c r="BV107" s="111"/>
      <c r="BW107" s="111"/>
      <c r="BX107" s="111"/>
    </row>
    <row r="108" spans="2:76">
      <c r="B108" s="111"/>
      <c r="C108" s="111"/>
      <c r="D108" s="111"/>
      <c r="E108" s="111"/>
      <c r="F108" s="111"/>
      <c r="I108" s="111"/>
      <c r="J108" s="111"/>
      <c r="K108" s="111"/>
      <c r="M108" s="111"/>
      <c r="N108" s="111"/>
      <c r="O108" s="111"/>
      <c r="P108" s="111"/>
      <c r="R108" s="111"/>
      <c r="S108" s="111"/>
      <c r="T108" s="111"/>
      <c r="U108" s="111"/>
      <c r="V108" s="111"/>
      <c r="W108" s="111"/>
      <c r="X108" s="111"/>
      <c r="Y108" s="111"/>
      <c r="Z108" s="111"/>
      <c r="AA108" s="111"/>
      <c r="AB108" s="111"/>
      <c r="AC108" s="111"/>
      <c r="AD108" s="111"/>
      <c r="AE108" s="111"/>
      <c r="AF108" s="111"/>
      <c r="AG108" s="111"/>
      <c r="AH108" s="111"/>
      <c r="AI108" s="111"/>
      <c r="AJ108" s="111"/>
      <c r="AK108" s="111"/>
      <c r="AL108" s="111"/>
      <c r="AM108" s="111"/>
      <c r="AN108" s="111"/>
      <c r="AO108" s="111"/>
      <c r="AP108" s="111"/>
      <c r="AQ108" s="111"/>
      <c r="AR108" s="111"/>
      <c r="AS108" s="111"/>
      <c r="AT108" s="111"/>
      <c r="AU108" s="111"/>
      <c r="AV108" s="111"/>
      <c r="AW108" s="111"/>
      <c r="AX108" s="111"/>
      <c r="AY108" s="111"/>
      <c r="AZ108" s="111"/>
      <c r="BA108" s="111"/>
      <c r="BB108" s="111"/>
      <c r="BC108" s="111"/>
      <c r="BD108" s="111"/>
      <c r="BE108" s="111"/>
      <c r="BF108" s="111"/>
      <c r="BG108" s="111"/>
      <c r="BH108" s="111"/>
      <c r="BI108" s="111"/>
      <c r="BJ108" s="111"/>
      <c r="BK108" s="111"/>
      <c r="BL108" s="111"/>
      <c r="BM108" s="111"/>
      <c r="BN108" s="111"/>
      <c r="BO108" s="111"/>
      <c r="BP108" s="111"/>
      <c r="BQ108" s="111"/>
      <c r="BR108" s="111"/>
      <c r="BS108" s="111"/>
      <c r="BT108" s="111"/>
      <c r="BU108" s="111"/>
      <c r="BV108" s="111"/>
      <c r="BW108" s="111"/>
      <c r="BX108" s="111"/>
    </row>
    <row r="109" spans="2:76">
      <c r="B109" s="111"/>
      <c r="C109" s="111"/>
      <c r="D109" s="111"/>
      <c r="E109" s="111"/>
      <c r="F109" s="111"/>
      <c r="I109" s="111"/>
      <c r="J109" s="111"/>
      <c r="K109" s="111"/>
      <c r="M109" s="111"/>
      <c r="N109" s="111"/>
      <c r="O109" s="111"/>
      <c r="P109" s="111"/>
      <c r="R109" s="111"/>
      <c r="S109" s="111"/>
      <c r="T109" s="111"/>
      <c r="U109" s="111"/>
      <c r="V109" s="111"/>
      <c r="W109" s="111"/>
      <c r="X109" s="111"/>
      <c r="Y109" s="111"/>
      <c r="Z109" s="111"/>
      <c r="AA109" s="111"/>
      <c r="AB109" s="111"/>
      <c r="AC109" s="111"/>
      <c r="AD109" s="111"/>
      <c r="AE109" s="111"/>
      <c r="AF109" s="111"/>
      <c r="AG109" s="111"/>
      <c r="AH109" s="111"/>
      <c r="AI109" s="111"/>
      <c r="AJ109" s="111"/>
      <c r="AK109" s="111"/>
      <c r="AL109" s="111"/>
      <c r="AM109" s="111"/>
      <c r="AN109" s="111"/>
      <c r="AO109" s="111"/>
      <c r="AP109" s="111"/>
      <c r="AQ109" s="111"/>
      <c r="AR109" s="111"/>
      <c r="AS109" s="111"/>
      <c r="AT109" s="111"/>
      <c r="AU109" s="111"/>
      <c r="AV109" s="111"/>
      <c r="AW109" s="111"/>
      <c r="AX109" s="111"/>
      <c r="AY109" s="111"/>
      <c r="AZ109" s="111"/>
      <c r="BA109" s="111"/>
      <c r="BB109" s="111"/>
      <c r="BC109" s="111"/>
      <c r="BD109" s="111"/>
      <c r="BE109" s="111"/>
      <c r="BF109" s="111"/>
      <c r="BG109" s="111"/>
      <c r="BH109" s="111"/>
      <c r="BI109" s="111"/>
      <c r="BJ109" s="111"/>
      <c r="BK109" s="111"/>
      <c r="BL109" s="111"/>
      <c r="BM109" s="111"/>
      <c r="BN109" s="111"/>
      <c r="BO109" s="111"/>
      <c r="BP109" s="111"/>
      <c r="BQ109" s="111"/>
      <c r="BR109" s="111"/>
      <c r="BS109" s="111"/>
      <c r="BT109" s="111"/>
      <c r="BU109" s="111"/>
      <c r="BV109" s="111"/>
      <c r="BW109" s="111"/>
      <c r="BX109" s="111"/>
    </row>
    <row r="110" spans="2:76">
      <c r="B110" s="111"/>
      <c r="C110" s="111"/>
      <c r="D110" s="111"/>
      <c r="E110" s="111"/>
      <c r="F110" s="111"/>
      <c r="I110" s="111"/>
      <c r="J110" s="111"/>
      <c r="K110" s="111"/>
      <c r="M110" s="111"/>
      <c r="N110" s="111"/>
      <c r="O110" s="111"/>
      <c r="P110" s="111"/>
      <c r="R110" s="111"/>
      <c r="S110" s="111"/>
      <c r="T110" s="111"/>
      <c r="U110" s="111"/>
      <c r="V110" s="111"/>
      <c r="W110" s="111"/>
      <c r="X110" s="111"/>
      <c r="Y110" s="111"/>
      <c r="Z110" s="111"/>
      <c r="AA110" s="111"/>
      <c r="AB110" s="111"/>
      <c r="AC110" s="111"/>
      <c r="AD110" s="111"/>
      <c r="AE110" s="111"/>
      <c r="AF110" s="111"/>
      <c r="AG110" s="111"/>
      <c r="AH110" s="111"/>
      <c r="AI110" s="111"/>
      <c r="AJ110" s="111"/>
      <c r="AK110" s="111"/>
      <c r="AL110" s="111"/>
      <c r="AM110" s="111"/>
      <c r="AN110" s="111"/>
      <c r="AO110" s="111"/>
      <c r="AP110" s="111"/>
      <c r="AQ110" s="111"/>
      <c r="AR110" s="111"/>
      <c r="AS110" s="111"/>
      <c r="AT110" s="111"/>
      <c r="AU110" s="111"/>
      <c r="AV110" s="111"/>
      <c r="AW110" s="111"/>
      <c r="AX110" s="111"/>
      <c r="AY110" s="111"/>
      <c r="AZ110" s="111"/>
      <c r="BA110" s="111"/>
      <c r="BB110" s="111"/>
      <c r="BC110" s="111"/>
      <c r="BD110" s="111"/>
      <c r="BE110" s="111"/>
      <c r="BF110" s="111"/>
      <c r="BG110" s="111"/>
      <c r="BH110" s="111"/>
      <c r="BI110" s="111"/>
      <c r="BJ110" s="111"/>
      <c r="BK110" s="111"/>
      <c r="BL110" s="111"/>
      <c r="BM110" s="111"/>
      <c r="BN110" s="111"/>
      <c r="BO110" s="111"/>
      <c r="BP110" s="111"/>
      <c r="BQ110" s="111"/>
      <c r="BR110" s="111"/>
      <c r="BS110" s="111"/>
      <c r="BT110" s="111"/>
      <c r="BU110" s="111"/>
      <c r="BV110" s="111"/>
      <c r="BW110" s="111"/>
      <c r="BX110" s="111"/>
    </row>
    <row r="111" spans="2:76">
      <c r="B111" s="111"/>
      <c r="C111" s="111"/>
      <c r="D111" s="111"/>
      <c r="E111" s="111"/>
      <c r="F111" s="111"/>
      <c r="I111" s="111"/>
      <c r="J111" s="111"/>
      <c r="K111" s="111"/>
      <c r="M111" s="111"/>
      <c r="N111" s="111"/>
      <c r="O111" s="111"/>
      <c r="P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1"/>
      <c r="AY111" s="111"/>
      <c r="AZ111" s="111"/>
      <c r="BA111" s="111"/>
      <c r="BB111" s="111"/>
      <c r="BC111" s="111"/>
      <c r="BD111" s="111"/>
      <c r="BE111" s="111"/>
      <c r="BF111" s="111"/>
      <c r="BG111" s="111"/>
      <c r="BH111" s="111"/>
      <c r="BI111" s="111"/>
      <c r="BJ111" s="111"/>
      <c r="BK111" s="111"/>
      <c r="BL111" s="111"/>
      <c r="BM111" s="111"/>
      <c r="BN111" s="111"/>
      <c r="BO111" s="111"/>
      <c r="BP111" s="111"/>
      <c r="BQ111" s="111"/>
      <c r="BR111" s="111"/>
      <c r="BS111" s="111"/>
      <c r="BT111" s="111"/>
      <c r="BU111" s="111"/>
      <c r="BV111" s="111"/>
      <c r="BW111" s="111"/>
      <c r="BX111" s="111"/>
    </row>
    <row r="112" spans="2:76">
      <c r="B112" s="111"/>
      <c r="C112" s="111"/>
      <c r="D112" s="111"/>
      <c r="E112" s="111"/>
      <c r="F112" s="111"/>
      <c r="I112" s="111"/>
      <c r="J112" s="111"/>
      <c r="K112" s="111"/>
      <c r="M112" s="111"/>
      <c r="N112" s="111"/>
      <c r="O112" s="111"/>
      <c r="P112" s="111"/>
      <c r="R112" s="111"/>
      <c r="S112" s="111"/>
      <c r="T112" s="111"/>
      <c r="U112" s="111"/>
      <c r="V112" s="111"/>
      <c r="W112" s="111"/>
      <c r="X112" s="111"/>
      <c r="Y112" s="111"/>
      <c r="Z112" s="111"/>
      <c r="AA112" s="111"/>
      <c r="AB112" s="111"/>
      <c r="AC112" s="111"/>
      <c r="AD112" s="111"/>
      <c r="AE112" s="111"/>
      <c r="AF112" s="111"/>
      <c r="AG112" s="111"/>
      <c r="AH112" s="111"/>
      <c r="AI112" s="111"/>
      <c r="AJ112" s="111"/>
      <c r="AK112" s="111"/>
      <c r="AL112" s="111"/>
      <c r="AM112" s="111"/>
      <c r="AN112" s="111"/>
      <c r="AO112" s="111"/>
      <c r="AP112" s="111"/>
      <c r="AQ112" s="111"/>
      <c r="AR112" s="111"/>
      <c r="AS112" s="111"/>
      <c r="AT112" s="111"/>
      <c r="AU112" s="111"/>
      <c r="AV112" s="111"/>
      <c r="AW112" s="111"/>
      <c r="AX112" s="111"/>
      <c r="AY112" s="111"/>
      <c r="AZ112" s="111"/>
      <c r="BA112" s="111"/>
      <c r="BB112" s="111"/>
      <c r="BC112" s="111"/>
      <c r="BD112" s="111"/>
      <c r="BE112" s="111"/>
      <c r="BF112" s="111"/>
      <c r="BG112" s="111"/>
      <c r="BH112" s="111"/>
      <c r="BI112" s="111"/>
      <c r="BJ112" s="111"/>
      <c r="BK112" s="111"/>
      <c r="BL112" s="111"/>
      <c r="BM112" s="111"/>
      <c r="BN112" s="111"/>
      <c r="BO112" s="111"/>
      <c r="BP112" s="111"/>
      <c r="BQ112" s="111"/>
      <c r="BR112" s="111"/>
      <c r="BS112" s="111"/>
      <c r="BT112" s="111"/>
      <c r="BU112" s="111"/>
      <c r="BV112" s="111"/>
      <c r="BW112" s="111"/>
      <c r="BX112" s="111"/>
    </row>
    <row r="113" spans="2:76">
      <c r="B113" s="111"/>
      <c r="C113" s="111"/>
      <c r="D113" s="111"/>
      <c r="E113" s="111"/>
      <c r="F113" s="111"/>
      <c r="I113" s="111"/>
      <c r="J113" s="111"/>
      <c r="K113" s="111"/>
      <c r="M113" s="111"/>
      <c r="N113" s="111"/>
      <c r="O113" s="111"/>
      <c r="P113" s="111"/>
      <c r="R113" s="111"/>
      <c r="S113" s="111"/>
      <c r="T113" s="111"/>
      <c r="U113" s="111"/>
      <c r="V113" s="111"/>
      <c r="W113" s="111"/>
      <c r="X113" s="111"/>
      <c r="Y113" s="111"/>
      <c r="Z113" s="111"/>
      <c r="AA113" s="111"/>
      <c r="AB113" s="111"/>
      <c r="AC113" s="111"/>
      <c r="AD113" s="111"/>
      <c r="AE113" s="111"/>
      <c r="AF113" s="111"/>
      <c r="AG113" s="111"/>
      <c r="AH113" s="111"/>
      <c r="AI113" s="111"/>
      <c r="AJ113" s="111"/>
      <c r="AK113" s="111"/>
      <c r="AL113" s="111"/>
      <c r="AM113" s="111"/>
      <c r="AN113" s="111"/>
      <c r="AO113" s="111"/>
      <c r="AP113" s="111"/>
      <c r="AQ113" s="111"/>
      <c r="AR113" s="111"/>
      <c r="AS113" s="111"/>
      <c r="AT113" s="111"/>
      <c r="AU113" s="111"/>
      <c r="AV113" s="111"/>
      <c r="AW113" s="111"/>
      <c r="AX113" s="111"/>
      <c r="AY113" s="111"/>
      <c r="AZ113" s="111"/>
      <c r="BA113" s="111"/>
      <c r="BB113" s="111"/>
      <c r="BC113" s="111"/>
      <c r="BD113" s="111"/>
      <c r="BE113" s="111"/>
      <c r="BF113" s="111"/>
      <c r="BG113" s="111"/>
      <c r="BH113" s="111"/>
      <c r="BI113" s="111"/>
      <c r="BJ113" s="111"/>
      <c r="BK113" s="111"/>
      <c r="BL113" s="111"/>
      <c r="BM113" s="111"/>
      <c r="BN113" s="111"/>
      <c r="BO113" s="111"/>
      <c r="BP113" s="111"/>
      <c r="BQ113" s="111"/>
      <c r="BR113" s="111"/>
      <c r="BS113" s="111"/>
      <c r="BT113" s="111"/>
      <c r="BU113" s="111"/>
      <c r="BV113" s="111"/>
      <c r="BW113" s="111"/>
      <c r="BX113" s="111"/>
    </row>
    <row r="114" spans="2:76">
      <c r="B114" s="111"/>
      <c r="C114" s="111"/>
      <c r="D114" s="111"/>
      <c r="E114" s="111"/>
      <c r="F114" s="111"/>
      <c r="I114" s="111"/>
      <c r="J114" s="111"/>
      <c r="K114" s="111"/>
      <c r="M114" s="111"/>
      <c r="N114" s="111"/>
      <c r="O114" s="111"/>
      <c r="P114" s="111"/>
      <c r="R114" s="111"/>
      <c r="S114" s="111"/>
      <c r="T114" s="111"/>
      <c r="U114" s="111"/>
      <c r="V114" s="111"/>
      <c r="W114" s="111"/>
      <c r="X114" s="111"/>
      <c r="Y114" s="111"/>
      <c r="Z114" s="111"/>
      <c r="AA114" s="111"/>
      <c r="AB114" s="111"/>
      <c r="AC114" s="111"/>
      <c r="AD114" s="111"/>
      <c r="AE114" s="111"/>
      <c r="AF114" s="111"/>
      <c r="AG114" s="111"/>
      <c r="AH114" s="111"/>
      <c r="AI114" s="111"/>
      <c r="AJ114" s="111"/>
      <c r="AK114" s="111"/>
      <c r="AL114" s="111"/>
      <c r="AM114" s="111"/>
      <c r="AN114" s="111"/>
      <c r="AO114" s="111"/>
      <c r="AP114" s="111"/>
      <c r="AQ114" s="111"/>
      <c r="AR114" s="111"/>
      <c r="AS114" s="111"/>
      <c r="AT114" s="111"/>
      <c r="AU114" s="111"/>
      <c r="AV114" s="111"/>
      <c r="AW114" s="111"/>
      <c r="AX114" s="111"/>
      <c r="AY114" s="111"/>
      <c r="AZ114" s="111"/>
      <c r="BA114" s="111"/>
      <c r="BB114" s="111"/>
      <c r="BC114" s="111"/>
      <c r="BD114" s="111"/>
      <c r="BE114" s="111"/>
      <c r="BF114" s="111"/>
      <c r="BG114" s="111"/>
      <c r="BH114" s="111"/>
      <c r="BI114" s="111"/>
      <c r="BJ114" s="111"/>
      <c r="BK114" s="111"/>
      <c r="BL114" s="111"/>
      <c r="BM114" s="111"/>
      <c r="BN114" s="111"/>
      <c r="BO114" s="111"/>
      <c r="BP114" s="111"/>
      <c r="BQ114" s="111"/>
      <c r="BR114" s="111"/>
      <c r="BS114" s="111"/>
      <c r="BT114" s="111"/>
      <c r="BU114" s="111"/>
      <c r="BV114" s="111"/>
      <c r="BW114" s="111"/>
      <c r="BX114" s="111"/>
    </row>
    <row r="115" spans="2:76">
      <c r="B115" s="111"/>
      <c r="C115" s="111"/>
      <c r="D115" s="111"/>
      <c r="E115" s="111"/>
      <c r="F115" s="111"/>
      <c r="I115" s="111"/>
      <c r="J115" s="111"/>
      <c r="K115" s="111"/>
      <c r="M115" s="111"/>
      <c r="N115" s="111"/>
      <c r="O115" s="111"/>
      <c r="P115" s="111"/>
      <c r="R115" s="111"/>
      <c r="S115" s="111"/>
      <c r="T115" s="111"/>
      <c r="U115" s="111"/>
      <c r="V115" s="111"/>
      <c r="W115" s="111"/>
      <c r="X115" s="111"/>
      <c r="Y115" s="111"/>
      <c r="Z115" s="111"/>
      <c r="AA115" s="111"/>
      <c r="AB115" s="111"/>
      <c r="AC115" s="111"/>
      <c r="AD115" s="111"/>
      <c r="AE115" s="111"/>
      <c r="AF115" s="111"/>
      <c r="AG115" s="111"/>
      <c r="AH115" s="111"/>
      <c r="AI115" s="111"/>
      <c r="AJ115" s="111"/>
      <c r="AK115" s="111"/>
      <c r="AL115" s="111"/>
      <c r="AM115" s="111"/>
      <c r="AN115" s="111"/>
      <c r="AO115" s="111"/>
      <c r="AP115" s="111"/>
      <c r="AQ115" s="111"/>
      <c r="AR115" s="111"/>
      <c r="AS115" s="111"/>
      <c r="AT115" s="111"/>
      <c r="AU115" s="111"/>
      <c r="AV115" s="111"/>
      <c r="AW115" s="111"/>
      <c r="AX115" s="111"/>
      <c r="AY115" s="111"/>
      <c r="AZ115" s="111"/>
      <c r="BA115" s="111"/>
      <c r="BB115" s="111"/>
      <c r="BC115" s="111"/>
      <c r="BD115" s="111"/>
      <c r="BE115" s="111"/>
      <c r="BF115" s="111"/>
      <c r="BG115" s="111"/>
      <c r="BH115" s="111"/>
      <c r="BI115" s="111"/>
      <c r="BJ115" s="111"/>
      <c r="BK115" s="111"/>
      <c r="BL115" s="111"/>
      <c r="BM115" s="111"/>
      <c r="BN115" s="111"/>
      <c r="BO115" s="111"/>
      <c r="BP115" s="111"/>
      <c r="BQ115" s="111"/>
      <c r="BR115" s="111"/>
      <c r="BS115" s="111"/>
      <c r="BT115" s="111"/>
      <c r="BU115" s="111"/>
      <c r="BV115" s="111"/>
      <c r="BW115" s="111"/>
      <c r="BX115" s="111"/>
    </row>
    <row r="116" spans="2:76">
      <c r="B116" s="111"/>
      <c r="C116" s="111"/>
      <c r="D116" s="111"/>
      <c r="E116" s="111"/>
      <c r="F116" s="111"/>
      <c r="I116" s="111"/>
      <c r="J116" s="111"/>
      <c r="K116" s="111"/>
      <c r="M116" s="111"/>
      <c r="N116" s="111"/>
      <c r="O116" s="111"/>
      <c r="P116" s="111"/>
      <c r="R116" s="111"/>
      <c r="S116" s="111"/>
      <c r="T116" s="111"/>
      <c r="U116" s="111"/>
      <c r="V116" s="111"/>
      <c r="W116" s="111"/>
      <c r="X116" s="111"/>
      <c r="Y116" s="111"/>
      <c r="Z116" s="111"/>
      <c r="AA116" s="111"/>
      <c r="AB116" s="111"/>
      <c r="AC116" s="111"/>
      <c r="AD116" s="111"/>
      <c r="AE116" s="111"/>
      <c r="AF116" s="111"/>
      <c r="AG116" s="111"/>
      <c r="AH116" s="111"/>
      <c r="AI116" s="111"/>
      <c r="AJ116" s="111"/>
      <c r="AK116" s="111"/>
      <c r="AL116" s="111"/>
      <c r="AM116" s="111"/>
      <c r="AN116" s="111"/>
      <c r="AO116" s="111"/>
      <c r="AP116" s="111"/>
      <c r="AQ116" s="111"/>
      <c r="AR116" s="111"/>
      <c r="AS116" s="111"/>
      <c r="AT116" s="111"/>
      <c r="AU116" s="111"/>
      <c r="AV116" s="111"/>
      <c r="AW116" s="111"/>
      <c r="AX116" s="111"/>
      <c r="AY116" s="111"/>
      <c r="AZ116" s="111"/>
      <c r="BA116" s="111"/>
      <c r="BB116" s="111"/>
      <c r="BC116" s="111"/>
      <c r="BD116" s="111"/>
      <c r="BE116" s="111"/>
      <c r="BF116" s="111"/>
      <c r="BG116" s="111"/>
      <c r="BH116" s="111"/>
      <c r="BI116" s="111"/>
      <c r="BJ116" s="111"/>
      <c r="BK116" s="111"/>
      <c r="BL116" s="111"/>
      <c r="BM116" s="111"/>
      <c r="BN116" s="111"/>
      <c r="BO116" s="111"/>
      <c r="BP116" s="111"/>
      <c r="BQ116" s="111"/>
      <c r="BR116" s="111"/>
      <c r="BS116" s="111"/>
      <c r="BT116" s="111"/>
      <c r="BU116" s="111"/>
      <c r="BV116" s="111"/>
      <c r="BW116" s="111"/>
      <c r="BX116" s="111"/>
    </row>
    <row r="117" spans="2:76">
      <c r="B117" s="111"/>
      <c r="C117" s="111"/>
      <c r="D117" s="111"/>
      <c r="E117" s="111"/>
      <c r="F117" s="111"/>
      <c r="I117" s="111"/>
      <c r="J117" s="111"/>
      <c r="K117" s="111"/>
      <c r="M117" s="111"/>
      <c r="N117" s="111"/>
      <c r="O117" s="111"/>
      <c r="P117" s="111"/>
      <c r="R117" s="111"/>
      <c r="S117" s="111"/>
      <c r="T117" s="111"/>
      <c r="U117" s="111"/>
      <c r="V117" s="111"/>
      <c r="W117" s="111"/>
      <c r="X117" s="111"/>
      <c r="Y117" s="111"/>
      <c r="Z117" s="111"/>
      <c r="AA117" s="111"/>
      <c r="AB117" s="111"/>
      <c r="AC117" s="111"/>
      <c r="AD117" s="111"/>
      <c r="AE117" s="111"/>
      <c r="AF117" s="111"/>
      <c r="AG117" s="111"/>
      <c r="AH117" s="111"/>
      <c r="AI117" s="111"/>
      <c r="AJ117" s="111"/>
      <c r="AK117" s="111"/>
      <c r="AL117" s="111"/>
      <c r="AM117" s="111"/>
      <c r="AN117" s="111"/>
      <c r="AO117" s="111"/>
      <c r="AP117" s="111"/>
      <c r="AQ117" s="111"/>
      <c r="AR117" s="111"/>
      <c r="AS117" s="111"/>
      <c r="AT117" s="111"/>
      <c r="AU117" s="111"/>
      <c r="AV117" s="111"/>
      <c r="AW117" s="111"/>
      <c r="AX117" s="111"/>
      <c r="AY117" s="111"/>
      <c r="AZ117" s="111"/>
      <c r="BA117" s="111"/>
      <c r="BB117" s="111"/>
      <c r="BC117" s="111"/>
      <c r="BD117" s="111"/>
      <c r="BE117" s="111"/>
      <c r="BF117" s="111"/>
      <c r="BG117" s="111"/>
      <c r="BH117" s="111"/>
      <c r="BI117" s="111"/>
      <c r="BJ117" s="111"/>
      <c r="BK117" s="111"/>
      <c r="BL117" s="111"/>
      <c r="BM117" s="111"/>
      <c r="BN117" s="111"/>
      <c r="BO117" s="111"/>
      <c r="BP117" s="111"/>
      <c r="BQ117" s="111"/>
      <c r="BR117" s="111"/>
      <c r="BS117" s="111"/>
      <c r="BT117" s="111"/>
      <c r="BU117" s="111"/>
      <c r="BV117" s="111"/>
      <c r="BW117" s="111"/>
      <c r="BX117" s="111"/>
    </row>
    <row r="118" spans="2:76">
      <c r="B118" s="111"/>
      <c r="C118" s="111"/>
      <c r="D118" s="111"/>
      <c r="E118" s="111"/>
      <c r="F118" s="111"/>
      <c r="I118" s="111"/>
      <c r="J118" s="111"/>
      <c r="K118" s="111"/>
      <c r="M118" s="111"/>
      <c r="N118" s="111"/>
      <c r="O118" s="111"/>
      <c r="P118" s="111"/>
      <c r="R118" s="111"/>
      <c r="S118" s="111"/>
      <c r="T118" s="111"/>
      <c r="U118" s="111"/>
      <c r="V118" s="111"/>
      <c r="W118" s="111"/>
      <c r="X118" s="111"/>
      <c r="Y118" s="111"/>
      <c r="Z118" s="111"/>
      <c r="AA118" s="111"/>
      <c r="AB118" s="111"/>
      <c r="AC118" s="111"/>
      <c r="AD118" s="111"/>
      <c r="AE118" s="111"/>
      <c r="AF118" s="111"/>
      <c r="AG118" s="111"/>
      <c r="AH118" s="111"/>
      <c r="AI118" s="111"/>
      <c r="AJ118" s="111"/>
      <c r="AK118" s="111"/>
      <c r="AL118" s="111"/>
      <c r="AM118" s="111"/>
      <c r="AN118" s="111"/>
      <c r="AO118" s="111"/>
      <c r="AP118" s="111"/>
      <c r="AQ118" s="111"/>
      <c r="AR118" s="111"/>
      <c r="AS118" s="111"/>
      <c r="AT118" s="111"/>
      <c r="AU118" s="111"/>
      <c r="AV118" s="111"/>
      <c r="AW118" s="111"/>
      <c r="AX118" s="111"/>
      <c r="AY118" s="111"/>
      <c r="AZ118" s="111"/>
      <c r="BA118" s="111"/>
      <c r="BB118" s="111"/>
      <c r="BC118" s="111"/>
      <c r="BD118" s="111"/>
      <c r="BE118" s="111"/>
      <c r="BF118" s="111"/>
      <c r="BG118" s="111"/>
      <c r="BH118" s="111"/>
      <c r="BI118" s="111"/>
      <c r="BJ118" s="111"/>
      <c r="BK118" s="111"/>
      <c r="BL118" s="111"/>
      <c r="BM118" s="111"/>
      <c r="BN118" s="111"/>
      <c r="BO118" s="111"/>
      <c r="BP118" s="111"/>
      <c r="BQ118" s="111"/>
      <c r="BR118" s="111"/>
      <c r="BS118" s="111"/>
      <c r="BT118" s="111"/>
      <c r="BU118" s="111"/>
      <c r="BV118" s="111"/>
      <c r="BW118" s="111"/>
      <c r="BX118" s="111"/>
    </row>
    <row r="119" spans="2:76">
      <c r="B119" s="111"/>
      <c r="C119" s="111"/>
      <c r="D119" s="111"/>
      <c r="E119" s="111"/>
      <c r="F119" s="111"/>
      <c r="I119" s="111"/>
      <c r="J119" s="111"/>
      <c r="K119" s="111"/>
      <c r="M119" s="111"/>
      <c r="N119" s="111"/>
      <c r="O119" s="111"/>
      <c r="P119" s="111"/>
      <c r="R119" s="111"/>
      <c r="S119" s="111"/>
      <c r="T119" s="111"/>
      <c r="U119" s="111"/>
      <c r="V119" s="111"/>
      <c r="W119" s="111"/>
      <c r="X119" s="111"/>
      <c r="Y119" s="111"/>
      <c r="Z119" s="111"/>
      <c r="AA119" s="111"/>
      <c r="AB119" s="111"/>
      <c r="AC119" s="111"/>
      <c r="AD119" s="111"/>
      <c r="AE119" s="111"/>
      <c r="AF119" s="111"/>
      <c r="AG119" s="111"/>
      <c r="AH119" s="111"/>
      <c r="AI119" s="111"/>
      <c r="AJ119" s="111"/>
      <c r="AK119" s="111"/>
      <c r="AL119" s="111"/>
      <c r="AM119" s="111"/>
      <c r="AN119" s="111"/>
      <c r="AO119" s="111"/>
      <c r="AP119" s="111"/>
      <c r="AQ119" s="111"/>
      <c r="AR119" s="111"/>
      <c r="AS119" s="111"/>
      <c r="AT119" s="111"/>
      <c r="AU119" s="111"/>
      <c r="AV119" s="111"/>
      <c r="AW119" s="111"/>
      <c r="AX119" s="111"/>
      <c r="AY119" s="111"/>
      <c r="AZ119" s="111"/>
      <c r="BA119" s="111"/>
      <c r="BB119" s="111"/>
      <c r="BC119" s="111"/>
      <c r="BD119" s="111"/>
      <c r="BE119" s="111"/>
      <c r="BF119" s="111"/>
      <c r="BG119" s="111"/>
      <c r="BH119" s="111"/>
      <c r="BI119" s="111"/>
      <c r="BJ119" s="111"/>
      <c r="BK119" s="111"/>
      <c r="BL119" s="111"/>
      <c r="BM119" s="111"/>
      <c r="BN119" s="111"/>
      <c r="BO119" s="111"/>
      <c r="BP119" s="111"/>
      <c r="BQ119" s="111"/>
      <c r="BR119" s="111"/>
      <c r="BS119" s="111"/>
      <c r="BT119" s="111"/>
      <c r="BU119" s="111"/>
      <c r="BV119" s="111"/>
      <c r="BW119" s="111"/>
      <c r="BX119" s="111"/>
    </row>
    <row r="120" spans="2:76">
      <c r="B120" s="111"/>
      <c r="C120" s="111"/>
      <c r="D120" s="111"/>
      <c r="E120" s="111"/>
      <c r="F120" s="111"/>
      <c r="I120" s="111"/>
      <c r="J120" s="111"/>
      <c r="K120" s="111"/>
      <c r="M120" s="111"/>
      <c r="N120" s="111"/>
      <c r="O120" s="111"/>
      <c r="P120" s="111"/>
      <c r="R120" s="111"/>
      <c r="S120" s="111"/>
      <c r="T120" s="111"/>
      <c r="U120" s="111"/>
      <c r="V120" s="111"/>
      <c r="W120" s="111"/>
      <c r="X120" s="111"/>
      <c r="Y120" s="111"/>
      <c r="Z120" s="111"/>
      <c r="AA120" s="111"/>
      <c r="AB120" s="111"/>
      <c r="AC120" s="111"/>
      <c r="AD120" s="111"/>
      <c r="AE120" s="111"/>
      <c r="AF120" s="111"/>
      <c r="AG120" s="111"/>
      <c r="AH120" s="111"/>
      <c r="AI120" s="111"/>
      <c r="AJ120" s="111"/>
      <c r="AK120" s="111"/>
      <c r="AL120" s="111"/>
      <c r="AM120" s="111"/>
      <c r="AN120" s="111"/>
      <c r="AO120" s="111"/>
      <c r="AP120" s="111"/>
      <c r="AQ120" s="111"/>
      <c r="AR120" s="111"/>
      <c r="AS120" s="111"/>
      <c r="AT120" s="111"/>
      <c r="AU120" s="111"/>
      <c r="AV120" s="111"/>
      <c r="AW120" s="111"/>
      <c r="AX120" s="111"/>
      <c r="AY120" s="111"/>
      <c r="AZ120" s="111"/>
      <c r="BA120" s="111"/>
      <c r="BB120" s="111"/>
      <c r="BC120" s="111"/>
      <c r="BD120" s="111"/>
      <c r="BE120" s="111"/>
      <c r="BF120" s="111"/>
      <c r="BG120" s="111"/>
      <c r="BH120" s="111"/>
      <c r="BI120" s="111"/>
      <c r="BJ120" s="111"/>
      <c r="BK120" s="111"/>
      <c r="BL120" s="111"/>
      <c r="BM120" s="111"/>
      <c r="BN120" s="111"/>
      <c r="BO120" s="111"/>
      <c r="BP120" s="111"/>
      <c r="BQ120" s="111"/>
      <c r="BR120" s="111"/>
      <c r="BS120" s="111"/>
      <c r="BT120" s="111"/>
      <c r="BU120" s="111"/>
      <c r="BV120" s="111"/>
      <c r="BW120" s="111"/>
      <c r="BX120" s="111"/>
    </row>
    <row r="121" spans="2:76">
      <c r="B121" s="111"/>
      <c r="C121" s="111"/>
      <c r="D121" s="111"/>
      <c r="E121" s="111"/>
      <c r="F121" s="111"/>
      <c r="I121" s="111"/>
      <c r="J121" s="111"/>
      <c r="K121" s="111"/>
      <c r="M121" s="111"/>
      <c r="N121" s="111"/>
      <c r="O121" s="111"/>
      <c r="P121" s="111"/>
      <c r="R121" s="111"/>
      <c r="S121" s="111"/>
      <c r="T121" s="111"/>
      <c r="U121" s="111"/>
      <c r="V121" s="111"/>
      <c r="W121" s="111"/>
      <c r="X121" s="111"/>
      <c r="Y121" s="111"/>
      <c r="Z121" s="111"/>
      <c r="AA121" s="111"/>
      <c r="AB121" s="111"/>
      <c r="AC121" s="111"/>
      <c r="AD121" s="111"/>
      <c r="AE121" s="111"/>
      <c r="AF121" s="111"/>
      <c r="AG121" s="111"/>
      <c r="AH121" s="111"/>
      <c r="AI121" s="111"/>
      <c r="AJ121" s="111"/>
      <c r="AK121" s="111"/>
      <c r="AL121" s="111"/>
      <c r="AM121" s="111"/>
      <c r="AN121" s="111"/>
      <c r="AO121" s="111"/>
      <c r="AP121" s="111"/>
      <c r="AQ121" s="111"/>
      <c r="AR121" s="111"/>
      <c r="AS121" s="111"/>
      <c r="AT121" s="111"/>
      <c r="AU121" s="111"/>
      <c r="AV121" s="111"/>
      <c r="AW121" s="111"/>
      <c r="AX121" s="111"/>
      <c r="AY121" s="111"/>
      <c r="AZ121" s="111"/>
      <c r="BA121" s="111"/>
      <c r="BB121" s="111"/>
      <c r="BC121" s="111"/>
      <c r="BD121" s="111"/>
      <c r="BE121" s="111"/>
      <c r="BF121" s="111"/>
      <c r="BG121" s="111"/>
      <c r="BH121" s="111"/>
      <c r="BI121" s="111"/>
      <c r="BJ121" s="111"/>
      <c r="BK121" s="111"/>
      <c r="BL121" s="111"/>
      <c r="BM121" s="111"/>
      <c r="BN121" s="111"/>
      <c r="BO121" s="111"/>
      <c r="BP121" s="111"/>
      <c r="BQ121" s="111"/>
      <c r="BR121" s="111"/>
      <c r="BS121" s="111"/>
      <c r="BT121" s="111"/>
      <c r="BU121" s="111"/>
      <c r="BV121" s="111"/>
      <c r="BW121" s="111"/>
      <c r="BX121" s="111"/>
    </row>
    <row r="122" spans="2:76">
      <c r="B122" s="111"/>
      <c r="C122" s="111"/>
      <c r="D122" s="111"/>
      <c r="E122" s="111"/>
      <c r="F122" s="111"/>
      <c r="I122" s="111"/>
      <c r="J122" s="111"/>
      <c r="K122" s="111"/>
      <c r="M122" s="111"/>
      <c r="N122" s="111"/>
      <c r="O122" s="111"/>
      <c r="P122" s="111"/>
      <c r="R122" s="111"/>
      <c r="S122" s="111"/>
      <c r="T122" s="111"/>
      <c r="U122" s="111"/>
      <c r="V122" s="111"/>
      <c r="W122" s="111"/>
      <c r="X122" s="111"/>
      <c r="Y122" s="111"/>
      <c r="Z122" s="111"/>
      <c r="AA122" s="111"/>
      <c r="AB122" s="111"/>
      <c r="AC122" s="111"/>
      <c r="AD122" s="111"/>
      <c r="AE122" s="111"/>
      <c r="AF122" s="111"/>
      <c r="AG122" s="111"/>
      <c r="AH122" s="111"/>
      <c r="AI122" s="111"/>
      <c r="AJ122" s="111"/>
      <c r="AK122" s="111"/>
      <c r="AL122" s="111"/>
      <c r="AM122" s="111"/>
      <c r="AN122" s="111"/>
      <c r="AO122" s="111"/>
      <c r="AP122" s="111"/>
      <c r="AQ122" s="111"/>
      <c r="AR122" s="111"/>
      <c r="AS122" s="111"/>
      <c r="AT122" s="111"/>
      <c r="AU122" s="111"/>
      <c r="AV122" s="111"/>
      <c r="AW122" s="111"/>
      <c r="AX122" s="111"/>
      <c r="AY122" s="111"/>
      <c r="AZ122" s="111"/>
      <c r="BA122" s="111"/>
      <c r="BB122" s="111"/>
      <c r="BC122" s="111"/>
      <c r="BD122" s="111"/>
      <c r="BE122" s="111"/>
      <c r="BF122" s="111"/>
      <c r="BG122" s="111"/>
      <c r="BH122" s="111"/>
      <c r="BI122" s="111"/>
      <c r="BJ122" s="111"/>
      <c r="BK122" s="111"/>
      <c r="BL122" s="111"/>
      <c r="BM122" s="111"/>
      <c r="BN122" s="111"/>
      <c r="BO122" s="111"/>
      <c r="BP122" s="111"/>
      <c r="BQ122" s="111"/>
      <c r="BR122" s="111"/>
      <c r="BS122" s="111"/>
      <c r="BT122" s="111"/>
      <c r="BU122" s="111"/>
      <c r="BV122" s="111"/>
      <c r="BW122" s="111"/>
      <c r="BX122" s="111"/>
    </row>
    <row r="123" spans="2:76">
      <c r="B123" s="111"/>
      <c r="C123" s="111"/>
      <c r="D123" s="111"/>
      <c r="E123" s="111"/>
      <c r="F123" s="111"/>
      <c r="I123" s="111"/>
      <c r="J123" s="111"/>
      <c r="K123" s="111"/>
      <c r="M123" s="111"/>
      <c r="N123" s="111"/>
      <c r="O123" s="111"/>
      <c r="P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1"/>
      <c r="AN123" s="111"/>
      <c r="AO123" s="111"/>
      <c r="AP123" s="111"/>
      <c r="AQ123" s="111"/>
      <c r="AR123" s="111"/>
      <c r="AS123" s="111"/>
      <c r="AT123" s="111"/>
      <c r="AU123" s="111"/>
      <c r="AV123" s="111"/>
      <c r="AW123" s="111"/>
      <c r="AX123" s="111"/>
      <c r="AY123" s="111"/>
      <c r="AZ123" s="111"/>
      <c r="BA123" s="111"/>
      <c r="BB123" s="111"/>
      <c r="BC123" s="111"/>
      <c r="BD123" s="111"/>
      <c r="BE123" s="111"/>
      <c r="BF123" s="111"/>
      <c r="BG123" s="111"/>
      <c r="BH123" s="111"/>
      <c r="BI123" s="111"/>
      <c r="BJ123" s="111"/>
      <c r="BK123" s="111"/>
      <c r="BL123" s="111"/>
      <c r="BM123" s="111"/>
      <c r="BN123" s="111"/>
      <c r="BO123" s="111"/>
      <c r="BP123" s="111"/>
      <c r="BQ123" s="111"/>
      <c r="BR123" s="111"/>
      <c r="BS123" s="111"/>
      <c r="BT123" s="111"/>
      <c r="BU123" s="111"/>
      <c r="BV123" s="111"/>
      <c r="BW123" s="111"/>
      <c r="BX123" s="111"/>
    </row>
    <row r="124" spans="2:76">
      <c r="B124" s="111"/>
      <c r="C124" s="111"/>
      <c r="D124" s="111"/>
      <c r="E124" s="111"/>
      <c r="F124" s="111"/>
      <c r="I124" s="111"/>
      <c r="J124" s="111"/>
      <c r="K124" s="111"/>
      <c r="M124" s="111"/>
      <c r="N124" s="111"/>
      <c r="O124" s="111"/>
      <c r="P124" s="111"/>
      <c r="R124" s="111"/>
      <c r="S124" s="111"/>
      <c r="T124" s="111"/>
      <c r="U124" s="111"/>
      <c r="V124" s="111"/>
      <c r="W124" s="111"/>
      <c r="X124" s="111"/>
      <c r="Y124" s="111"/>
      <c r="Z124" s="111"/>
      <c r="AA124" s="111"/>
      <c r="AB124" s="111"/>
      <c r="AC124" s="111"/>
      <c r="AD124" s="111"/>
      <c r="AE124" s="111"/>
      <c r="AF124" s="111"/>
      <c r="AG124" s="111"/>
      <c r="AH124" s="111"/>
      <c r="AI124" s="111"/>
      <c r="AJ124" s="111"/>
      <c r="AK124" s="111"/>
      <c r="AL124" s="111"/>
      <c r="AM124" s="111"/>
      <c r="AN124" s="111"/>
      <c r="AO124" s="111"/>
      <c r="AP124" s="111"/>
      <c r="AQ124" s="111"/>
      <c r="AR124" s="111"/>
      <c r="AS124" s="111"/>
      <c r="AT124" s="111"/>
      <c r="AU124" s="111"/>
      <c r="AV124" s="111"/>
      <c r="AW124" s="111"/>
      <c r="AX124" s="111"/>
      <c r="AY124" s="111"/>
      <c r="AZ124" s="111"/>
      <c r="BA124" s="111"/>
      <c r="BB124" s="111"/>
      <c r="BC124" s="111"/>
      <c r="BD124" s="111"/>
      <c r="BE124" s="111"/>
      <c r="BF124" s="111"/>
      <c r="BG124" s="111"/>
      <c r="BH124" s="111"/>
      <c r="BI124" s="111"/>
      <c r="BJ124" s="111"/>
      <c r="BK124" s="111"/>
      <c r="BL124" s="111"/>
      <c r="BM124" s="111"/>
      <c r="BN124" s="111"/>
      <c r="BO124" s="111"/>
      <c r="BP124" s="111"/>
      <c r="BQ124" s="111"/>
      <c r="BR124" s="111"/>
      <c r="BS124" s="111"/>
      <c r="BT124" s="111"/>
      <c r="BU124" s="111"/>
      <c r="BV124" s="111"/>
      <c r="BW124" s="111"/>
      <c r="BX124" s="111"/>
    </row>
    <row r="125" spans="2:76">
      <c r="B125" s="111"/>
      <c r="C125" s="111"/>
      <c r="D125" s="111"/>
      <c r="E125" s="111"/>
      <c r="F125" s="111"/>
      <c r="I125" s="111"/>
      <c r="J125" s="111"/>
      <c r="K125" s="111"/>
      <c r="M125" s="111"/>
      <c r="N125" s="111"/>
      <c r="O125" s="111"/>
      <c r="P125" s="111"/>
      <c r="R125" s="111"/>
      <c r="S125" s="111"/>
      <c r="T125" s="111"/>
      <c r="U125" s="111"/>
      <c r="V125" s="111"/>
      <c r="W125" s="111"/>
      <c r="X125" s="111"/>
      <c r="Y125" s="111"/>
      <c r="Z125" s="111"/>
      <c r="AA125" s="111"/>
      <c r="AB125" s="111"/>
      <c r="AC125" s="111"/>
      <c r="AD125" s="111"/>
      <c r="AE125" s="111"/>
      <c r="AF125" s="111"/>
      <c r="AG125" s="111"/>
      <c r="AH125" s="111"/>
      <c r="AI125" s="111"/>
      <c r="AJ125" s="111"/>
      <c r="AK125" s="111"/>
      <c r="AL125" s="111"/>
      <c r="AM125" s="111"/>
      <c r="AN125" s="111"/>
      <c r="AO125" s="111"/>
      <c r="AP125" s="111"/>
      <c r="AQ125" s="111"/>
      <c r="AR125" s="111"/>
      <c r="AS125" s="111"/>
      <c r="AT125" s="111"/>
      <c r="AU125" s="111"/>
      <c r="AV125" s="111"/>
      <c r="AW125" s="111"/>
      <c r="AX125" s="111"/>
      <c r="AY125" s="111"/>
      <c r="AZ125" s="111"/>
      <c r="BA125" s="111"/>
      <c r="BB125" s="111"/>
      <c r="BC125" s="111"/>
      <c r="BD125" s="111"/>
      <c r="BE125" s="111"/>
      <c r="BF125" s="111"/>
      <c r="BG125" s="111"/>
      <c r="BH125" s="111"/>
      <c r="BI125" s="111"/>
      <c r="BJ125" s="111"/>
      <c r="BK125" s="111"/>
      <c r="BL125" s="111"/>
      <c r="BM125" s="111"/>
      <c r="BN125" s="111"/>
      <c r="BO125" s="111"/>
      <c r="BP125" s="111"/>
      <c r="BQ125" s="111"/>
      <c r="BR125" s="111"/>
      <c r="BS125" s="111"/>
      <c r="BT125" s="111"/>
      <c r="BU125" s="111"/>
      <c r="BV125" s="111"/>
      <c r="BW125" s="111"/>
      <c r="BX125" s="111"/>
    </row>
    <row r="126" spans="2:76">
      <c r="B126" s="111"/>
      <c r="C126" s="111"/>
      <c r="D126" s="111"/>
      <c r="E126" s="111"/>
      <c r="F126" s="111"/>
      <c r="I126" s="111"/>
      <c r="J126" s="111"/>
      <c r="K126" s="111"/>
      <c r="M126" s="111"/>
      <c r="N126" s="111"/>
      <c r="O126" s="111"/>
      <c r="P126" s="111"/>
      <c r="R126" s="111"/>
      <c r="S126" s="111"/>
      <c r="T126" s="111"/>
      <c r="U126" s="111"/>
      <c r="V126" s="111"/>
      <c r="W126" s="111"/>
      <c r="X126" s="111"/>
      <c r="Y126" s="111"/>
      <c r="Z126" s="111"/>
      <c r="AA126" s="111"/>
      <c r="AB126" s="111"/>
      <c r="AC126" s="111"/>
      <c r="AD126" s="111"/>
      <c r="AE126" s="111"/>
      <c r="AF126" s="111"/>
      <c r="AG126" s="111"/>
      <c r="AH126" s="111"/>
      <c r="AI126" s="111"/>
      <c r="AJ126" s="111"/>
      <c r="AK126" s="111"/>
      <c r="AL126" s="111"/>
      <c r="AM126" s="111"/>
      <c r="AN126" s="111"/>
      <c r="AO126" s="111"/>
      <c r="AP126" s="111"/>
      <c r="AQ126" s="111"/>
      <c r="AR126" s="111"/>
      <c r="AS126" s="111"/>
      <c r="AT126" s="111"/>
      <c r="AU126" s="111"/>
      <c r="AV126" s="111"/>
      <c r="AW126" s="111"/>
      <c r="AX126" s="111"/>
      <c r="AY126" s="111"/>
      <c r="AZ126" s="111"/>
      <c r="BA126" s="111"/>
      <c r="BB126" s="111"/>
      <c r="BC126" s="111"/>
      <c r="BD126" s="111"/>
      <c r="BE126" s="111"/>
      <c r="BF126" s="111"/>
      <c r="BG126" s="111"/>
      <c r="BH126" s="111"/>
      <c r="BI126" s="111"/>
      <c r="BJ126" s="111"/>
      <c r="BK126" s="111"/>
      <c r="BL126" s="111"/>
      <c r="BM126" s="111"/>
      <c r="BN126" s="111"/>
      <c r="BO126" s="111"/>
      <c r="BP126" s="111"/>
      <c r="BQ126" s="111"/>
      <c r="BR126" s="111"/>
      <c r="BS126" s="111"/>
      <c r="BT126" s="111"/>
      <c r="BU126" s="111"/>
      <c r="BV126" s="111"/>
      <c r="BW126" s="111"/>
      <c r="BX126" s="111"/>
    </row>
    <row r="127" spans="2:76">
      <c r="B127" s="111"/>
      <c r="C127" s="111"/>
      <c r="D127" s="111"/>
      <c r="E127" s="111"/>
      <c r="F127" s="111"/>
      <c r="I127" s="111"/>
      <c r="J127" s="111"/>
      <c r="K127" s="111"/>
      <c r="M127" s="111"/>
      <c r="N127" s="111"/>
      <c r="O127" s="111"/>
      <c r="P127" s="111"/>
      <c r="R127" s="111"/>
      <c r="S127" s="111"/>
      <c r="T127" s="111"/>
      <c r="U127" s="111"/>
      <c r="V127" s="111"/>
      <c r="W127" s="111"/>
      <c r="X127" s="111"/>
      <c r="Y127" s="111"/>
      <c r="Z127" s="111"/>
      <c r="AA127" s="111"/>
      <c r="AB127" s="111"/>
      <c r="AC127" s="111"/>
      <c r="AD127" s="111"/>
      <c r="AE127" s="111"/>
      <c r="AF127" s="111"/>
      <c r="AG127" s="111"/>
      <c r="AH127" s="111"/>
      <c r="AI127" s="111"/>
      <c r="AJ127" s="111"/>
      <c r="AK127" s="111"/>
      <c r="AL127" s="111"/>
      <c r="AM127" s="111"/>
      <c r="AN127" s="111"/>
      <c r="AO127" s="111"/>
      <c r="AP127" s="111"/>
      <c r="AQ127" s="111"/>
      <c r="AR127" s="111"/>
      <c r="AS127" s="111"/>
      <c r="AT127" s="111"/>
      <c r="AU127" s="111"/>
      <c r="AV127" s="111"/>
      <c r="AW127" s="111"/>
      <c r="AX127" s="111"/>
      <c r="AY127" s="111"/>
      <c r="AZ127" s="111"/>
      <c r="BA127" s="111"/>
      <c r="BB127" s="111"/>
      <c r="BC127" s="111"/>
      <c r="BD127" s="111"/>
      <c r="BE127" s="111"/>
      <c r="BF127" s="111"/>
      <c r="BG127" s="111"/>
      <c r="BH127" s="111"/>
      <c r="BI127" s="111"/>
      <c r="BJ127" s="111"/>
      <c r="BK127" s="111"/>
      <c r="BL127" s="111"/>
      <c r="BM127" s="111"/>
      <c r="BN127" s="111"/>
      <c r="BO127" s="111"/>
      <c r="BP127" s="111"/>
      <c r="BQ127" s="111"/>
      <c r="BR127" s="111"/>
      <c r="BS127" s="111"/>
      <c r="BT127" s="111"/>
      <c r="BU127" s="111"/>
      <c r="BV127" s="111"/>
      <c r="BW127" s="111"/>
      <c r="BX127" s="111"/>
    </row>
    <row r="128" spans="2:76">
      <c r="B128" s="111"/>
      <c r="C128" s="111"/>
      <c r="D128" s="111"/>
      <c r="E128" s="111"/>
      <c r="F128" s="111"/>
      <c r="I128" s="111"/>
      <c r="J128" s="111"/>
      <c r="K128" s="111"/>
      <c r="M128" s="111"/>
      <c r="N128" s="111"/>
      <c r="O128" s="111"/>
      <c r="P128" s="111"/>
      <c r="R128" s="111"/>
      <c r="S128" s="111"/>
      <c r="T128" s="111"/>
      <c r="U128" s="111"/>
      <c r="V128" s="111"/>
      <c r="W128" s="111"/>
      <c r="X128" s="111"/>
      <c r="Y128" s="111"/>
      <c r="Z128" s="111"/>
      <c r="AA128" s="111"/>
      <c r="AB128" s="111"/>
      <c r="AC128" s="111"/>
      <c r="AD128" s="111"/>
      <c r="AE128" s="111"/>
      <c r="AF128" s="111"/>
      <c r="AG128" s="111"/>
      <c r="AH128" s="111"/>
      <c r="AI128" s="111"/>
      <c r="AJ128" s="111"/>
      <c r="AK128" s="111"/>
      <c r="AL128" s="111"/>
      <c r="AM128" s="111"/>
      <c r="AN128" s="111"/>
      <c r="AO128" s="111"/>
      <c r="AP128" s="111"/>
      <c r="AQ128" s="111"/>
      <c r="AR128" s="111"/>
      <c r="AS128" s="111"/>
      <c r="AT128" s="111"/>
      <c r="AU128" s="111"/>
      <c r="AV128" s="111"/>
      <c r="AW128" s="111"/>
      <c r="AX128" s="111"/>
      <c r="AY128" s="111"/>
      <c r="AZ128" s="111"/>
      <c r="BA128" s="111"/>
      <c r="BB128" s="111"/>
      <c r="BC128" s="111"/>
      <c r="BD128" s="111"/>
      <c r="BE128" s="111"/>
      <c r="BF128" s="111"/>
      <c r="BG128" s="111"/>
      <c r="BH128" s="111"/>
      <c r="BI128" s="111"/>
      <c r="BJ128" s="111"/>
      <c r="BK128" s="111"/>
      <c r="BL128" s="111"/>
      <c r="BM128" s="111"/>
      <c r="BN128" s="111"/>
      <c r="BO128" s="111"/>
      <c r="BP128" s="111"/>
      <c r="BQ128" s="111"/>
      <c r="BR128" s="111"/>
      <c r="BS128" s="111"/>
      <c r="BT128" s="111"/>
      <c r="BU128" s="111"/>
      <c r="BV128" s="111"/>
      <c r="BW128" s="111"/>
      <c r="BX128" s="111"/>
    </row>
    <row r="129" spans="2:76">
      <c r="B129" s="111"/>
      <c r="C129" s="111"/>
      <c r="D129" s="111"/>
      <c r="E129" s="111"/>
      <c r="F129" s="111"/>
      <c r="I129" s="111"/>
      <c r="J129" s="111"/>
      <c r="K129" s="111"/>
      <c r="M129" s="111"/>
      <c r="N129" s="111"/>
      <c r="O129" s="111"/>
      <c r="P129" s="111"/>
      <c r="R129" s="111"/>
      <c r="S129" s="111"/>
      <c r="T129" s="111"/>
      <c r="U129" s="111"/>
      <c r="V129" s="111"/>
      <c r="W129" s="111"/>
      <c r="X129" s="111"/>
      <c r="Y129" s="111"/>
      <c r="Z129" s="111"/>
      <c r="AA129" s="111"/>
      <c r="AB129" s="111"/>
      <c r="AC129" s="111"/>
      <c r="AD129" s="111"/>
      <c r="AE129" s="111"/>
      <c r="AF129" s="111"/>
      <c r="AG129" s="111"/>
      <c r="AH129" s="111"/>
      <c r="AI129" s="111"/>
      <c r="AJ129" s="111"/>
      <c r="AK129" s="111"/>
      <c r="AL129" s="111"/>
      <c r="AM129" s="111"/>
      <c r="AN129" s="111"/>
      <c r="AO129" s="111"/>
      <c r="AP129" s="111"/>
      <c r="AQ129" s="111"/>
      <c r="AR129" s="111"/>
      <c r="AS129" s="111"/>
      <c r="AT129" s="111"/>
      <c r="AU129" s="111"/>
      <c r="AV129" s="111"/>
      <c r="AW129" s="111"/>
      <c r="AX129" s="111"/>
      <c r="AY129" s="111"/>
      <c r="AZ129" s="111"/>
      <c r="BA129" s="111"/>
      <c r="BB129" s="111"/>
      <c r="BC129" s="111"/>
      <c r="BD129" s="111"/>
      <c r="BE129" s="111"/>
      <c r="BF129" s="111"/>
      <c r="BG129" s="111"/>
      <c r="BH129" s="111"/>
      <c r="BI129" s="111"/>
      <c r="BJ129" s="111"/>
      <c r="BK129" s="111"/>
      <c r="BL129" s="111"/>
      <c r="BM129" s="111"/>
      <c r="BN129" s="111"/>
      <c r="BO129" s="111"/>
      <c r="BP129" s="111"/>
      <c r="BQ129" s="111"/>
      <c r="BR129" s="111"/>
      <c r="BS129" s="111"/>
      <c r="BT129" s="111"/>
      <c r="BU129" s="111"/>
      <c r="BV129" s="111"/>
      <c r="BW129" s="111"/>
      <c r="BX129" s="111"/>
    </row>
    <row r="130" spans="2:76">
      <c r="B130" s="111"/>
      <c r="C130" s="111"/>
      <c r="D130" s="111"/>
      <c r="E130" s="111"/>
      <c r="F130" s="111"/>
      <c r="I130" s="111"/>
      <c r="J130" s="111"/>
      <c r="K130" s="111"/>
      <c r="M130" s="111"/>
      <c r="N130" s="111"/>
      <c r="O130" s="111"/>
      <c r="P130" s="111"/>
      <c r="R130" s="111"/>
      <c r="S130" s="111"/>
      <c r="T130" s="111"/>
      <c r="U130" s="111"/>
      <c r="V130" s="111"/>
      <c r="W130" s="111"/>
      <c r="X130" s="111"/>
      <c r="Y130" s="111"/>
      <c r="Z130" s="111"/>
      <c r="AA130" s="111"/>
      <c r="AB130" s="111"/>
      <c r="AC130" s="111"/>
      <c r="AD130" s="111"/>
      <c r="AE130" s="111"/>
      <c r="AF130" s="111"/>
      <c r="AG130" s="111"/>
      <c r="AH130" s="111"/>
      <c r="AI130" s="111"/>
      <c r="AJ130" s="111"/>
      <c r="AK130" s="111"/>
      <c r="AL130" s="111"/>
      <c r="AM130" s="111"/>
      <c r="AN130" s="111"/>
      <c r="AO130" s="111"/>
      <c r="AP130" s="111"/>
      <c r="AQ130" s="111"/>
      <c r="AR130" s="111"/>
      <c r="AS130" s="111"/>
      <c r="AT130" s="111"/>
      <c r="AU130" s="111"/>
      <c r="AV130" s="111"/>
      <c r="AW130" s="111"/>
      <c r="AX130" s="111"/>
      <c r="AY130" s="111"/>
      <c r="AZ130" s="111"/>
      <c r="BA130" s="111"/>
      <c r="BB130" s="111"/>
      <c r="BC130" s="111"/>
      <c r="BD130" s="111"/>
      <c r="BE130" s="111"/>
      <c r="BF130" s="111"/>
      <c r="BG130" s="111"/>
      <c r="BH130" s="111"/>
      <c r="BI130" s="111"/>
      <c r="BJ130" s="111"/>
      <c r="BK130" s="111"/>
      <c r="BL130" s="111"/>
      <c r="BM130" s="111"/>
      <c r="BN130" s="111"/>
      <c r="BO130" s="111"/>
      <c r="BP130" s="111"/>
      <c r="BQ130" s="111"/>
      <c r="BR130" s="111"/>
      <c r="BS130" s="111"/>
      <c r="BT130" s="111"/>
      <c r="BU130" s="111"/>
      <c r="BV130" s="111"/>
      <c r="BW130" s="111"/>
      <c r="BX130" s="111"/>
    </row>
    <row r="131" spans="2:76">
      <c r="B131" s="111"/>
      <c r="C131" s="111"/>
      <c r="D131" s="111"/>
      <c r="E131" s="111"/>
      <c r="F131" s="111"/>
      <c r="I131" s="111"/>
      <c r="J131" s="111"/>
      <c r="K131" s="111"/>
      <c r="M131" s="111"/>
      <c r="N131" s="111"/>
      <c r="O131" s="111"/>
      <c r="P131" s="111"/>
      <c r="R131" s="111"/>
      <c r="S131" s="111"/>
      <c r="T131" s="111"/>
      <c r="U131" s="111"/>
      <c r="V131" s="111"/>
      <c r="W131" s="111"/>
      <c r="X131" s="111"/>
      <c r="Y131" s="111"/>
      <c r="Z131" s="111"/>
      <c r="AA131" s="111"/>
      <c r="AB131" s="111"/>
      <c r="AC131" s="111"/>
      <c r="AD131" s="111"/>
      <c r="AE131" s="111"/>
      <c r="AF131" s="111"/>
      <c r="AG131" s="111"/>
      <c r="AH131" s="111"/>
      <c r="AI131" s="111"/>
      <c r="AJ131" s="111"/>
      <c r="AK131" s="111"/>
      <c r="AL131" s="111"/>
      <c r="AM131" s="111"/>
      <c r="AN131" s="111"/>
      <c r="AO131" s="111"/>
      <c r="AP131" s="111"/>
      <c r="AQ131" s="111"/>
      <c r="AR131" s="111"/>
      <c r="AS131" s="111"/>
      <c r="AT131" s="111"/>
      <c r="AU131" s="111"/>
      <c r="AV131" s="111"/>
      <c r="AW131" s="111"/>
      <c r="AX131" s="111"/>
      <c r="AY131" s="111"/>
      <c r="AZ131" s="111"/>
      <c r="BA131" s="111"/>
      <c r="BB131" s="111"/>
      <c r="BC131" s="111"/>
      <c r="BD131" s="111"/>
      <c r="BE131" s="111"/>
      <c r="BF131" s="111"/>
      <c r="BG131" s="111"/>
      <c r="BH131" s="111"/>
      <c r="BI131" s="111"/>
      <c r="BJ131" s="111"/>
      <c r="BK131" s="111"/>
      <c r="BL131" s="111"/>
      <c r="BM131" s="111"/>
      <c r="BN131" s="111"/>
      <c r="BO131" s="111"/>
      <c r="BP131" s="111"/>
      <c r="BQ131" s="111"/>
      <c r="BR131" s="111"/>
      <c r="BS131" s="111"/>
      <c r="BT131" s="111"/>
      <c r="BU131" s="111"/>
      <c r="BV131" s="111"/>
      <c r="BW131" s="111"/>
      <c r="BX131" s="111"/>
    </row>
    <row r="132" spans="2:76">
      <c r="B132" s="111"/>
      <c r="C132" s="111"/>
      <c r="D132" s="111"/>
      <c r="E132" s="111"/>
      <c r="F132" s="111"/>
      <c r="I132" s="111"/>
      <c r="J132" s="111"/>
      <c r="K132" s="111"/>
      <c r="M132" s="111"/>
      <c r="N132" s="111"/>
      <c r="O132" s="111"/>
      <c r="P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11"/>
      <c r="AM132" s="111"/>
      <c r="AN132" s="111"/>
      <c r="AO132" s="111"/>
      <c r="AP132" s="111"/>
      <c r="AQ132" s="111"/>
      <c r="AR132" s="111"/>
      <c r="AS132" s="111"/>
      <c r="AT132" s="111"/>
      <c r="AU132" s="111"/>
      <c r="AV132" s="111"/>
      <c r="AW132" s="111"/>
      <c r="AX132" s="111"/>
      <c r="AY132" s="111"/>
      <c r="AZ132" s="111"/>
      <c r="BA132" s="111"/>
      <c r="BB132" s="111"/>
      <c r="BC132" s="111"/>
      <c r="BD132" s="111"/>
      <c r="BE132" s="111"/>
      <c r="BF132" s="111"/>
      <c r="BG132" s="111"/>
      <c r="BH132" s="111"/>
      <c r="BI132" s="111"/>
      <c r="BJ132" s="111"/>
      <c r="BK132" s="111"/>
      <c r="BL132" s="111"/>
      <c r="BM132" s="111"/>
      <c r="BN132" s="111"/>
      <c r="BO132" s="111"/>
      <c r="BP132" s="111"/>
      <c r="BQ132" s="111"/>
      <c r="BR132" s="111"/>
      <c r="BS132" s="111"/>
      <c r="BT132" s="111"/>
      <c r="BU132" s="111"/>
      <c r="BV132" s="111"/>
      <c r="BW132" s="111"/>
      <c r="BX132" s="111"/>
    </row>
    <row r="133" spans="2:76">
      <c r="B133" s="111"/>
      <c r="C133" s="111"/>
      <c r="D133" s="111"/>
      <c r="E133" s="111"/>
      <c r="F133" s="111"/>
      <c r="I133" s="111"/>
      <c r="J133" s="111"/>
      <c r="K133" s="111"/>
      <c r="M133" s="111"/>
      <c r="N133" s="111"/>
      <c r="O133" s="111"/>
      <c r="P133" s="111"/>
      <c r="R133" s="111"/>
      <c r="S133" s="111"/>
      <c r="T133" s="111"/>
      <c r="U133" s="111"/>
      <c r="V133" s="111"/>
      <c r="W133" s="111"/>
      <c r="X133" s="111"/>
      <c r="Y133" s="111"/>
      <c r="Z133" s="111"/>
      <c r="AA133" s="111"/>
      <c r="AB133" s="111"/>
      <c r="AC133" s="111"/>
      <c r="AD133" s="111"/>
      <c r="AE133" s="111"/>
      <c r="AF133" s="111"/>
      <c r="AG133" s="111"/>
      <c r="AH133" s="111"/>
      <c r="AI133" s="111"/>
      <c r="AJ133" s="111"/>
      <c r="AK133" s="111"/>
      <c r="AL133" s="111"/>
      <c r="AM133" s="111"/>
      <c r="AN133" s="111"/>
      <c r="AO133" s="111"/>
      <c r="AP133" s="111"/>
      <c r="AQ133" s="111"/>
      <c r="AR133" s="111"/>
      <c r="AS133" s="111"/>
      <c r="AT133" s="111"/>
      <c r="AU133" s="111"/>
      <c r="AV133" s="111"/>
      <c r="AW133" s="111"/>
      <c r="AX133" s="111"/>
      <c r="AY133" s="111"/>
      <c r="AZ133" s="111"/>
      <c r="BA133" s="111"/>
      <c r="BB133" s="111"/>
      <c r="BC133" s="111"/>
      <c r="BD133" s="111"/>
      <c r="BE133" s="111"/>
      <c r="BF133" s="111"/>
      <c r="BG133" s="111"/>
      <c r="BH133" s="111"/>
      <c r="BI133" s="111"/>
      <c r="BJ133" s="111"/>
      <c r="BK133" s="111"/>
      <c r="BL133" s="111"/>
      <c r="BM133" s="111"/>
      <c r="BN133" s="111"/>
      <c r="BO133" s="111"/>
      <c r="BP133" s="111"/>
      <c r="BQ133" s="111"/>
      <c r="BR133" s="111"/>
      <c r="BS133" s="111"/>
      <c r="BT133" s="111"/>
      <c r="BU133" s="111"/>
      <c r="BV133" s="111"/>
      <c r="BW133" s="111"/>
      <c r="BX133" s="111"/>
    </row>
    <row r="134" spans="2:76">
      <c r="B134" s="111"/>
      <c r="C134" s="111"/>
      <c r="D134" s="111"/>
      <c r="E134" s="111"/>
      <c r="F134" s="111"/>
      <c r="I134" s="111"/>
      <c r="J134" s="111"/>
      <c r="K134" s="111"/>
      <c r="M134" s="111"/>
      <c r="N134" s="111"/>
      <c r="O134" s="111"/>
      <c r="P134" s="111"/>
      <c r="R134" s="111"/>
      <c r="S134" s="111"/>
      <c r="T134" s="111"/>
      <c r="U134" s="111"/>
      <c r="V134" s="111"/>
      <c r="W134" s="111"/>
      <c r="X134" s="111"/>
      <c r="Y134" s="111"/>
      <c r="Z134" s="111"/>
      <c r="AA134" s="111"/>
      <c r="AB134" s="111"/>
      <c r="AC134" s="111"/>
      <c r="AD134" s="111"/>
      <c r="AE134" s="111"/>
      <c r="AF134" s="111"/>
      <c r="AG134" s="111"/>
      <c r="AH134" s="111"/>
      <c r="AI134" s="111"/>
      <c r="AJ134" s="111"/>
      <c r="AK134" s="111"/>
      <c r="AL134" s="111"/>
      <c r="AM134" s="111"/>
      <c r="AN134" s="111"/>
      <c r="AO134" s="111"/>
      <c r="AP134" s="111"/>
      <c r="AQ134" s="111"/>
      <c r="AR134" s="111"/>
      <c r="AS134" s="111"/>
      <c r="AT134" s="111"/>
      <c r="AU134" s="111"/>
      <c r="AV134" s="111"/>
      <c r="AW134" s="111"/>
      <c r="AX134" s="111"/>
      <c r="AY134" s="111"/>
      <c r="AZ134" s="111"/>
      <c r="BA134" s="111"/>
      <c r="BB134" s="111"/>
      <c r="BC134" s="111"/>
      <c r="BD134" s="111"/>
      <c r="BE134" s="111"/>
      <c r="BF134" s="111"/>
      <c r="BG134" s="111"/>
      <c r="BH134" s="111"/>
      <c r="BI134" s="111"/>
      <c r="BJ134" s="111"/>
      <c r="BK134" s="111"/>
      <c r="BL134" s="111"/>
      <c r="BM134" s="111"/>
      <c r="BN134" s="111"/>
      <c r="BO134" s="111"/>
      <c r="BP134" s="111"/>
      <c r="BQ134" s="111"/>
      <c r="BR134" s="111"/>
      <c r="BS134" s="111"/>
      <c r="BT134" s="111"/>
      <c r="BU134" s="111"/>
      <c r="BV134" s="111"/>
      <c r="BW134" s="111"/>
      <c r="BX134" s="111"/>
    </row>
    <row r="135" spans="2:76">
      <c r="B135" s="111"/>
      <c r="C135" s="111"/>
      <c r="D135" s="111"/>
      <c r="E135" s="111"/>
      <c r="F135" s="111"/>
      <c r="I135" s="111"/>
      <c r="J135" s="111"/>
      <c r="K135" s="111"/>
      <c r="M135" s="111"/>
      <c r="N135" s="111"/>
      <c r="O135" s="111"/>
      <c r="P135" s="111"/>
      <c r="R135" s="111"/>
      <c r="S135" s="111"/>
      <c r="T135" s="111"/>
      <c r="U135" s="111"/>
      <c r="V135" s="111"/>
      <c r="W135" s="111"/>
      <c r="X135" s="111"/>
      <c r="Y135" s="111"/>
      <c r="Z135" s="111"/>
      <c r="AA135" s="111"/>
      <c r="AB135" s="111"/>
      <c r="AC135" s="111"/>
      <c r="AD135" s="111"/>
      <c r="AE135" s="111"/>
      <c r="AF135" s="111"/>
      <c r="AG135" s="111"/>
      <c r="AH135" s="111"/>
      <c r="AI135" s="111"/>
      <c r="AJ135" s="111"/>
      <c r="AK135" s="111"/>
      <c r="AL135" s="111"/>
      <c r="AM135" s="111"/>
      <c r="AN135" s="111"/>
      <c r="AO135" s="111"/>
      <c r="AP135" s="111"/>
      <c r="AQ135" s="111"/>
      <c r="AR135" s="111"/>
      <c r="AS135" s="111"/>
      <c r="AT135" s="111"/>
      <c r="AU135" s="111"/>
      <c r="AV135" s="111"/>
      <c r="AW135" s="111"/>
      <c r="AX135" s="111"/>
      <c r="AY135" s="111"/>
      <c r="AZ135" s="111"/>
      <c r="BA135" s="111"/>
      <c r="BB135" s="111"/>
      <c r="BC135" s="111"/>
      <c r="BD135" s="111"/>
      <c r="BE135" s="111"/>
      <c r="BF135" s="111"/>
      <c r="BG135" s="111"/>
      <c r="BH135" s="111"/>
      <c r="BI135" s="111"/>
      <c r="BJ135" s="111"/>
      <c r="BK135" s="111"/>
      <c r="BL135" s="111"/>
      <c r="BM135" s="111"/>
      <c r="BN135" s="111"/>
      <c r="BO135" s="111"/>
      <c r="BP135" s="111"/>
      <c r="BQ135" s="111"/>
      <c r="BR135" s="111"/>
      <c r="BS135" s="111"/>
      <c r="BT135" s="111"/>
      <c r="BU135" s="111"/>
      <c r="BV135" s="111"/>
      <c r="BW135" s="111"/>
      <c r="BX135" s="111"/>
    </row>
    <row r="136" spans="2:76">
      <c r="B136" s="111"/>
      <c r="C136" s="111"/>
      <c r="D136" s="111"/>
      <c r="E136" s="111"/>
      <c r="F136" s="111"/>
      <c r="I136" s="111"/>
      <c r="J136" s="111"/>
      <c r="K136" s="111"/>
      <c r="M136" s="111"/>
      <c r="N136" s="111"/>
      <c r="O136" s="111"/>
      <c r="P136" s="111"/>
      <c r="R136" s="111"/>
      <c r="S136" s="111"/>
      <c r="T136" s="111"/>
      <c r="U136" s="111"/>
      <c r="V136" s="111"/>
      <c r="W136" s="111"/>
      <c r="X136" s="111"/>
      <c r="Y136" s="111"/>
      <c r="Z136" s="111"/>
      <c r="AA136" s="111"/>
      <c r="AB136" s="111"/>
      <c r="AC136" s="111"/>
      <c r="AD136" s="111"/>
      <c r="AE136" s="111"/>
      <c r="AF136" s="111"/>
      <c r="AG136" s="111"/>
      <c r="AH136" s="111"/>
      <c r="AI136" s="111"/>
      <c r="AJ136" s="111"/>
      <c r="AK136" s="111"/>
      <c r="AL136" s="111"/>
      <c r="AM136" s="111"/>
      <c r="AN136" s="111"/>
      <c r="AO136" s="111"/>
      <c r="AP136" s="111"/>
      <c r="AQ136" s="111"/>
      <c r="AR136" s="111"/>
      <c r="AS136" s="111"/>
      <c r="AT136" s="111"/>
      <c r="AU136" s="111"/>
      <c r="AV136" s="111"/>
      <c r="AW136" s="111"/>
      <c r="AX136" s="111"/>
      <c r="AY136" s="111"/>
      <c r="AZ136" s="111"/>
      <c r="BA136" s="111"/>
      <c r="BB136" s="111"/>
      <c r="BC136" s="111"/>
      <c r="BD136" s="111"/>
      <c r="BE136" s="111"/>
      <c r="BF136" s="111"/>
      <c r="BG136" s="111"/>
      <c r="BH136" s="111"/>
      <c r="BI136" s="111"/>
      <c r="BJ136" s="111"/>
      <c r="BK136" s="111"/>
      <c r="BL136" s="111"/>
      <c r="BM136" s="111"/>
      <c r="BN136" s="111"/>
      <c r="BO136" s="111"/>
      <c r="BP136" s="111"/>
      <c r="BQ136" s="111"/>
      <c r="BR136" s="111"/>
      <c r="BS136" s="111"/>
      <c r="BT136" s="111"/>
      <c r="BU136" s="111"/>
      <c r="BV136" s="111"/>
      <c r="BW136" s="111"/>
      <c r="BX136" s="111"/>
    </row>
    <row r="137" spans="2:76">
      <c r="B137" s="111"/>
      <c r="C137" s="111"/>
      <c r="D137" s="111"/>
      <c r="E137" s="111"/>
      <c r="F137" s="111"/>
      <c r="I137" s="111"/>
      <c r="J137" s="111"/>
      <c r="K137" s="111"/>
      <c r="M137" s="111"/>
      <c r="N137" s="111"/>
      <c r="O137" s="111"/>
      <c r="P137" s="111"/>
      <c r="R137" s="111"/>
      <c r="S137" s="111"/>
      <c r="T137" s="111"/>
      <c r="U137" s="111"/>
      <c r="V137" s="111"/>
      <c r="W137" s="111"/>
      <c r="X137" s="111"/>
      <c r="Y137" s="111"/>
      <c r="Z137" s="111"/>
      <c r="AA137" s="111"/>
      <c r="AB137" s="111"/>
      <c r="AC137" s="111"/>
      <c r="AD137" s="111"/>
      <c r="AE137" s="111"/>
      <c r="AF137" s="111"/>
      <c r="AG137" s="111"/>
      <c r="AH137" s="111"/>
      <c r="AI137" s="111"/>
      <c r="AJ137" s="111"/>
      <c r="AK137" s="111"/>
      <c r="AL137" s="111"/>
      <c r="AM137" s="111"/>
      <c r="AN137" s="111"/>
      <c r="AO137" s="111"/>
      <c r="AP137" s="111"/>
      <c r="AQ137" s="111"/>
      <c r="AR137" s="111"/>
      <c r="AS137" s="111"/>
      <c r="AT137" s="111"/>
      <c r="AU137" s="111"/>
      <c r="AV137" s="111"/>
      <c r="AW137" s="111"/>
      <c r="AX137" s="111"/>
      <c r="AY137" s="111"/>
      <c r="AZ137" s="111"/>
      <c r="BA137" s="111"/>
      <c r="BB137" s="111"/>
      <c r="BC137" s="111"/>
      <c r="BD137" s="111"/>
      <c r="BE137" s="111"/>
      <c r="BF137" s="111"/>
      <c r="BG137" s="111"/>
      <c r="BH137" s="111"/>
      <c r="BI137" s="111"/>
      <c r="BJ137" s="111"/>
      <c r="BK137" s="111"/>
      <c r="BL137" s="111"/>
      <c r="BM137" s="111"/>
      <c r="BN137" s="111"/>
      <c r="BO137" s="111"/>
      <c r="BP137" s="111"/>
      <c r="BQ137" s="111"/>
      <c r="BR137" s="111"/>
      <c r="BS137" s="111"/>
      <c r="BT137" s="111"/>
      <c r="BU137" s="111"/>
      <c r="BV137" s="111"/>
      <c r="BW137" s="111"/>
      <c r="BX137" s="111"/>
    </row>
    <row r="138" spans="2:76">
      <c r="B138" s="111"/>
      <c r="C138" s="111"/>
      <c r="D138" s="111"/>
      <c r="E138" s="111"/>
      <c r="F138" s="111"/>
      <c r="I138" s="111"/>
      <c r="J138" s="111"/>
      <c r="K138" s="111"/>
      <c r="M138" s="111"/>
      <c r="N138" s="111"/>
      <c r="O138" s="111"/>
      <c r="P138" s="111"/>
      <c r="R138" s="111"/>
      <c r="S138" s="111"/>
      <c r="T138" s="111"/>
      <c r="U138" s="111"/>
      <c r="V138" s="111"/>
      <c r="W138" s="111"/>
      <c r="X138" s="111"/>
      <c r="Y138" s="111"/>
      <c r="Z138" s="111"/>
      <c r="AA138" s="111"/>
      <c r="AB138" s="111"/>
      <c r="AC138" s="111"/>
      <c r="AD138" s="111"/>
      <c r="AE138" s="111"/>
      <c r="AF138" s="111"/>
      <c r="AG138" s="111"/>
      <c r="AH138" s="111"/>
      <c r="AI138" s="111"/>
      <c r="AJ138" s="111"/>
      <c r="AK138" s="111"/>
      <c r="AL138" s="111"/>
      <c r="AM138" s="111"/>
      <c r="AN138" s="111"/>
      <c r="AO138" s="111"/>
      <c r="AP138" s="111"/>
      <c r="AQ138" s="111"/>
      <c r="AR138" s="111"/>
      <c r="AS138" s="111"/>
      <c r="AT138" s="111"/>
      <c r="AU138" s="111"/>
      <c r="AV138" s="111"/>
      <c r="AW138" s="111"/>
      <c r="AX138" s="111"/>
      <c r="AY138" s="111"/>
      <c r="AZ138" s="111"/>
      <c r="BA138" s="111"/>
      <c r="BB138" s="111"/>
      <c r="BC138" s="111"/>
      <c r="BD138" s="111"/>
      <c r="BE138" s="111"/>
      <c r="BF138" s="111"/>
      <c r="BG138" s="111"/>
      <c r="BH138" s="111"/>
      <c r="BI138" s="111"/>
      <c r="BJ138" s="111"/>
      <c r="BK138" s="111"/>
      <c r="BL138" s="111"/>
      <c r="BM138" s="111"/>
      <c r="BN138" s="111"/>
      <c r="BO138" s="111"/>
      <c r="BP138" s="111"/>
      <c r="BQ138" s="111"/>
      <c r="BR138" s="111"/>
      <c r="BS138" s="111"/>
      <c r="BT138" s="111"/>
      <c r="BU138" s="111"/>
      <c r="BV138" s="111"/>
      <c r="BW138" s="111"/>
      <c r="BX138" s="111"/>
    </row>
    <row r="139" spans="2:76">
      <c r="B139" s="111"/>
      <c r="C139" s="111"/>
      <c r="D139" s="111"/>
      <c r="E139" s="111"/>
      <c r="F139" s="111"/>
      <c r="I139" s="111"/>
      <c r="J139" s="111"/>
      <c r="K139" s="111"/>
      <c r="M139" s="111"/>
      <c r="N139" s="111"/>
      <c r="O139" s="111"/>
      <c r="P139" s="111"/>
      <c r="R139" s="111"/>
      <c r="S139" s="111"/>
      <c r="T139" s="111"/>
      <c r="U139" s="111"/>
      <c r="V139" s="111"/>
      <c r="W139" s="111"/>
      <c r="X139" s="111"/>
      <c r="Y139" s="111"/>
      <c r="Z139" s="111"/>
      <c r="AA139" s="111"/>
      <c r="AB139" s="111"/>
      <c r="AC139" s="111"/>
      <c r="AD139" s="111"/>
      <c r="AE139" s="111"/>
      <c r="AF139" s="111"/>
      <c r="AG139" s="111"/>
      <c r="AH139" s="111"/>
      <c r="AI139" s="111"/>
      <c r="AJ139" s="111"/>
      <c r="AK139" s="111"/>
      <c r="AL139" s="111"/>
      <c r="AM139" s="111"/>
      <c r="AN139" s="111"/>
      <c r="AO139" s="111"/>
      <c r="AP139" s="111"/>
      <c r="AQ139" s="111"/>
      <c r="AR139" s="111"/>
      <c r="AS139" s="111"/>
      <c r="AT139" s="111"/>
      <c r="AU139" s="111"/>
      <c r="AV139" s="111"/>
      <c r="AW139" s="111"/>
      <c r="AX139" s="111"/>
      <c r="AY139" s="111"/>
      <c r="AZ139" s="111"/>
      <c r="BA139" s="111"/>
      <c r="BB139" s="111"/>
      <c r="BC139" s="111"/>
      <c r="BD139" s="111"/>
      <c r="BE139" s="111"/>
      <c r="BF139" s="111"/>
      <c r="BG139" s="111"/>
      <c r="BH139" s="111"/>
      <c r="BI139" s="111"/>
      <c r="BJ139" s="111"/>
      <c r="BK139" s="111"/>
      <c r="BL139" s="111"/>
      <c r="BM139" s="111"/>
      <c r="BN139" s="111"/>
      <c r="BO139" s="111"/>
      <c r="BP139" s="111"/>
      <c r="BQ139" s="111"/>
      <c r="BR139" s="111"/>
      <c r="BS139" s="111"/>
      <c r="BT139" s="111"/>
      <c r="BU139" s="111"/>
      <c r="BV139" s="111"/>
      <c r="BW139" s="111"/>
      <c r="BX139" s="111"/>
    </row>
    <row r="140" spans="2:76">
      <c r="B140" s="111"/>
      <c r="C140" s="111"/>
      <c r="D140" s="111"/>
      <c r="E140" s="111"/>
      <c r="F140" s="111"/>
      <c r="I140" s="111"/>
      <c r="J140" s="111"/>
      <c r="K140" s="111"/>
      <c r="M140" s="111"/>
      <c r="N140" s="111"/>
      <c r="O140" s="111"/>
      <c r="P140" s="111"/>
      <c r="R140" s="111"/>
      <c r="S140" s="111"/>
      <c r="T140" s="111"/>
      <c r="U140" s="111"/>
      <c r="V140" s="111"/>
      <c r="W140" s="111"/>
      <c r="X140" s="111"/>
      <c r="Y140" s="111"/>
      <c r="Z140" s="111"/>
      <c r="AA140" s="111"/>
      <c r="AB140" s="111"/>
      <c r="AC140" s="111"/>
      <c r="AD140" s="111"/>
      <c r="AE140" s="111"/>
      <c r="AF140" s="111"/>
      <c r="AG140" s="111"/>
      <c r="AH140" s="111"/>
      <c r="AI140" s="111"/>
      <c r="AJ140" s="111"/>
      <c r="AK140" s="111"/>
      <c r="AL140" s="111"/>
      <c r="AM140" s="111"/>
      <c r="AN140" s="111"/>
      <c r="AO140" s="111"/>
      <c r="AP140" s="111"/>
      <c r="AQ140" s="111"/>
      <c r="AR140" s="111"/>
      <c r="AS140" s="111"/>
      <c r="AT140" s="111"/>
      <c r="AU140" s="111"/>
      <c r="AV140" s="111"/>
      <c r="AW140" s="111"/>
      <c r="AX140" s="111"/>
      <c r="AY140" s="111"/>
      <c r="AZ140" s="111"/>
      <c r="BA140" s="111"/>
      <c r="BB140" s="111"/>
      <c r="BC140" s="111"/>
      <c r="BD140" s="111"/>
      <c r="BE140" s="111"/>
      <c r="BF140" s="111"/>
      <c r="BG140" s="111"/>
      <c r="BH140" s="111"/>
      <c r="BI140" s="111"/>
      <c r="BJ140" s="111"/>
      <c r="BK140" s="111"/>
      <c r="BL140" s="111"/>
      <c r="BM140" s="111"/>
      <c r="BN140" s="111"/>
      <c r="BO140" s="111"/>
      <c r="BP140" s="111"/>
      <c r="BQ140" s="111"/>
      <c r="BR140" s="111"/>
      <c r="BS140" s="111"/>
      <c r="BT140" s="111"/>
      <c r="BU140" s="111"/>
      <c r="BV140" s="111"/>
      <c r="BW140" s="111"/>
      <c r="BX140" s="111"/>
    </row>
    <row r="141" spans="2:76">
      <c r="B141" s="111"/>
      <c r="C141" s="111"/>
      <c r="D141" s="111"/>
      <c r="E141" s="111"/>
      <c r="F141" s="111"/>
      <c r="I141" s="111"/>
      <c r="J141" s="111"/>
      <c r="K141" s="111"/>
      <c r="M141" s="111"/>
      <c r="N141" s="111"/>
      <c r="O141" s="111"/>
      <c r="P141" s="111"/>
      <c r="R141" s="111"/>
      <c r="S141" s="111"/>
      <c r="T141" s="111"/>
      <c r="U141" s="111"/>
      <c r="V141" s="111"/>
      <c r="W141" s="111"/>
      <c r="X141" s="111"/>
      <c r="Y141" s="111"/>
      <c r="Z141" s="111"/>
      <c r="AA141" s="111"/>
      <c r="AB141" s="111"/>
      <c r="AC141" s="111"/>
      <c r="AD141" s="111"/>
      <c r="AE141" s="111"/>
      <c r="AF141" s="111"/>
      <c r="AG141" s="111"/>
      <c r="AH141" s="111"/>
      <c r="AI141" s="111"/>
      <c r="AJ141" s="111"/>
      <c r="AK141" s="111"/>
      <c r="AL141" s="111"/>
      <c r="AM141" s="111"/>
      <c r="AN141" s="111"/>
      <c r="AO141" s="111"/>
      <c r="AP141" s="111"/>
      <c r="AQ141" s="111"/>
      <c r="AR141" s="111"/>
      <c r="AS141" s="111"/>
      <c r="AT141" s="111"/>
      <c r="AU141" s="111"/>
      <c r="AV141" s="111"/>
      <c r="AW141" s="111"/>
      <c r="AX141" s="111"/>
      <c r="AY141" s="111"/>
      <c r="AZ141" s="111"/>
      <c r="BA141" s="111"/>
      <c r="BB141" s="111"/>
      <c r="BC141" s="111"/>
      <c r="BD141" s="111"/>
      <c r="BE141" s="111"/>
      <c r="BF141" s="111"/>
      <c r="BG141" s="111"/>
      <c r="BH141" s="111"/>
      <c r="BI141" s="111"/>
      <c r="BJ141" s="111"/>
      <c r="BK141" s="111"/>
      <c r="BL141" s="111"/>
      <c r="BM141" s="111"/>
      <c r="BN141" s="111"/>
      <c r="BO141" s="111"/>
      <c r="BP141" s="111"/>
      <c r="BQ141" s="111"/>
      <c r="BR141" s="111"/>
      <c r="BS141" s="111"/>
      <c r="BT141" s="111"/>
      <c r="BU141" s="111"/>
      <c r="BV141" s="111"/>
      <c r="BW141" s="111"/>
      <c r="BX141" s="111"/>
    </row>
    <row r="142" spans="2:76">
      <c r="B142" s="111"/>
      <c r="C142" s="111"/>
      <c r="D142" s="111"/>
      <c r="E142" s="111"/>
      <c r="F142" s="111"/>
      <c r="I142" s="111"/>
      <c r="J142" s="111"/>
      <c r="K142" s="111"/>
      <c r="M142" s="111"/>
      <c r="N142" s="111"/>
      <c r="O142" s="111"/>
      <c r="P142" s="111"/>
      <c r="R142" s="111"/>
      <c r="S142" s="111"/>
      <c r="T142" s="111"/>
      <c r="U142" s="111"/>
      <c r="V142" s="111"/>
      <c r="W142" s="111"/>
      <c r="X142" s="111"/>
      <c r="Y142" s="111"/>
      <c r="Z142" s="111"/>
      <c r="AA142" s="111"/>
      <c r="AB142" s="111"/>
      <c r="AC142" s="111"/>
      <c r="AD142" s="111"/>
      <c r="AE142" s="111"/>
      <c r="AF142" s="111"/>
      <c r="AG142" s="111"/>
      <c r="AH142" s="111"/>
      <c r="AI142" s="111"/>
      <c r="AJ142" s="111"/>
      <c r="AK142" s="111"/>
      <c r="AL142" s="111"/>
      <c r="AM142" s="111"/>
      <c r="AN142" s="111"/>
      <c r="AO142" s="111"/>
      <c r="AP142" s="111"/>
      <c r="AQ142" s="111"/>
      <c r="AR142" s="111"/>
      <c r="AS142" s="111"/>
      <c r="AT142" s="111"/>
      <c r="AU142" s="111"/>
      <c r="AV142" s="111"/>
      <c r="AW142" s="111"/>
      <c r="AX142" s="111"/>
      <c r="AY142" s="111"/>
      <c r="AZ142" s="111"/>
      <c r="BA142" s="111"/>
      <c r="BB142" s="111"/>
      <c r="BC142" s="111"/>
      <c r="BD142" s="111"/>
      <c r="BE142" s="111"/>
      <c r="BF142" s="111"/>
      <c r="BG142" s="111"/>
      <c r="BH142" s="111"/>
      <c r="BI142" s="111"/>
      <c r="BJ142" s="111"/>
      <c r="BK142" s="111"/>
      <c r="BL142" s="111"/>
      <c r="BM142" s="111"/>
      <c r="BN142" s="111"/>
      <c r="BO142" s="111"/>
      <c r="BP142" s="111"/>
      <c r="BQ142" s="111"/>
      <c r="BR142" s="111"/>
      <c r="BS142" s="111"/>
      <c r="BT142" s="111"/>
      <c r="BU142" s="111"/>
      <c r="BV142" s="111"/>
      <c r="BW142" s="111"/>
      <c r="BX142" s="111"/>
    </row>
    <row r="143" spans="2:76">
      <c r="B143" s="111"/>
      <c r="C143" s="111"/>
      <c r="D143" s="111"/>
      <c r="E143" s="111"/>
      <c r="F143" s="111"/>
      <c r="I143" s="111"/>
      <c r="J143" s="111"/>
      <c r="K143" s="111"/>
      <c r="M143" s="111"/>
      <c r="N143" s="111"/>
      <c r="O143" s="111"/>
      <c r="P143" s="111"/>
      <c r="R143" s="111"/>
      <c r="S143" s="111"/>
      <c r="T143" s="111"/>
      <c r="U143" s="111"/>
      <c r="V143" s="111"/>
      <c r="W143" s="111"/>
      <c r="X143" s="111"/>
      <c r="Y143" s="111"/>
      <c r="Z143" s="111"/>
      <c r="AA143" s="111"/>
      <c r="AB143" s="111"/>
      <c r="AC143" s="111"/>
      <c r="AD143" s="111"/>
      <c r="AE143" s="111"/>
      <c r="AF143" s="111"/>
      <c r="AG143" s="111"/>
      <c r="AH143" s="111"/>
      <c r="AI143" s="111"/>
      <c r="AJ143" s="111"/>
      <c r="AK143" s="111"/>
      <c r="AL143" s="111"/>
      <c r="AM143" s="111"/>
      <c r="AN143" s="111"/>
      <c r="AO143" s="111"/>
      <c r="AP143" s="111"/>
      <c r="AQ143" s="111"/>
      <c r="AR143" s="111"/>
      <c r="AS143" s="111"/>
      <c r="AT143" s="111"/>
      <c r="AU143" s="111"/>
      <c r="AV143" s="111"/>
      <c r="AW143" s="111"/>
      <c r="AX143" s="111"/>
      <c r="AY143" s="111"/>
      <c r="AZ143" s="111"/>
      <c r="BA143" s="111"/>
      <c r="BB143" s="111"/>
      <c r="BC143" s="111"/>
      <c r="BD143" s="111"/>
      <c r="BE143" s="111"/>
      <c r="BF143" s="111"/>
      <c r="BG143" s="111"/>
      <c r="BH143" s="111"/>
      <c r="BI143" s="111"/>
      <c r="BJ143" s="111"/>
      <c r="BK143" s="111"/>
      <c r="BL143" s="111"/>
      <c r="BM143" s="111"/>
      <c r="BN143" s="111"/>
      <c r="BO143" s="111"/>
      <c r="BP143" s="111"/>
      <c r="BQ143" s="111"/>
      <c r="BR143" s="111"/>
      <c r="BS143" s="111"/>
      <c r="BT143" s="111"/>
      <c r="BU143" s="111"/>
      <c r="BV143" s="111"/>
      <c r="BW143" s="111"/>
      <c r="BX143" s="111"/>
    </row>
    <row r="144" spans="2:76">
      <c r="B144" s="111"/>
      <c r="C144" s="111"/>
      <c r="D144" s="111"/>
      <c r="E144" s="111"/>
      <c r="F144" s="111"/>
      <c r="I144" s="111"/>
      <c r="J144" s="111"/>
      <c r="K144" s="111"/>
      <c r="M144" s="111"/>
      <c r="N144" s="111"/>
      <c r="O144" s="111"/>
      <c r="P144" s="111"/>
      <c r="R144" s="111"/>
      <c r="S144" s="111"/>
      <c r="T144" s="111"/>
      <c r="U144" s="111"/>
      <c r="V144" s="111"/>
      <c r="W144" s="111"/>
      <c r="X144" s="111"/>
      <c r="Y144" s="111"/>
      <c r="Z144" s="111"/>
      <c r="AA144" s="111"/>
      <c r="AB144" s="111"/>
      <c r="AC144" s="111"/>
      <c r="AD144" s="111"/>
      <c r="AE144" s="111"/>
      <c r="AF144" s="111"/>
      <c r="AG144" s="111"/>
      <c r="AH144" s="111"/>
      <c r="AI144" s="111"/>
      <c r="AJ144" s="111"/>
      <c r="AK144" s="111"/>
      <c r="AL144" s="111"/>
      <c r="AM144" s="111"/>
      <c r="AN144" s="111"/>
      <c r="AO144" s="111"/>
      <c r="AP144" s="111"/>
      <c r="AQ144" s="111"/>
      <c r="AR144" s="111"/>
      <c r="AS144" s="111"/>
      <c r="AT144" s="111"/>
      <c r="AU144" s="111"/>
      <c r="AV144" s="111"/>
      <c r="AW144" s="111"/>
      <c r="AX144" s="111"/>
      <c r="AY144" s="111"/>
      <c r="AZ144" s="111"/>
      <c r="BA144" s="111"/>
      <c r="BB144" s="111"/>
      <c r="BC144" s="111"/>
      <c r="BD144" s="111"/>
      <c r="BE144" s="111"/>
      <c r="BF144" s="111"/>
      <c r="BG144" s="111"/>
      <c r="BH144" s="111"/>
      <c r="BI144" s="111"/>
      <c r="BJ144" s="111"/>
      <c r="BK144" s="111"/>
      <c r="BL144" s="111"/>
      <c r="BM144" s="111"/>
      <c r="BN144" s="111"/>
      <c r="BO144" s="111"/>
      <c r="BP144" s="111"/>
      <c r="BQ144" s="111"/>
      <c r="BR144" s="111"/>
      <c r="BS144" s="111"/>
      <c r="BT144" s="111"/>
      <c r="BU144" s="111"/>
      <c r="BV144" s="111"/>
      <c r="BW144" s="111"/>
      <c r="BX144" s="111"/>
    </row>
    <row r="145" spans="2:76">
      <c r="B145" s="111"/>
      <c r="C145" s="111"/>
      <c r="D145" s="111"/>
      <c r="E145" s="111"/>
      <c r="F145" s="111"/>
      <c r="I145" s="111"/>
      <c r="J145" s="111"/>
      <c r="K145" s="111"/>
      <c r="M145" s="111"/>
      <c r="N145" s="111"/>
      <c r="O145" s="111"/>
      <c r="P145" s="111"/>
      <c r="R145" s="111"/>
      <c r="S145" s="111"/>
      <c r="T145" s="111"/>
      <c r="U145" s="111"/>
      <c r="V145" s="111"/>
      <c r="W145" s="111"/>
      <c r="X145" s="111"/>
      <c r="Y145" s="111"/>
      <c r="Z145" s="111"/>
      <c r="AA145" s="111"/>
      <c r="AB145" s="111"/>
      <c r="AC145" s="111"/>
      <c r="AD145" s="111"/>
      <c r="AE145" s="111"/>
      <c r="AF145" s="111"/>
      <c r="AG145" s="111"/>
      <c r="AH145" s="111"/>
      <c r="AI145" s="111"/>
      <c r="AJ145" s="111"/>
      <c r="AK145" s="111"/>
      <c r="AL145" s="111"/>
      <c r="AM145" s="111"/>
      <c r="AN145" s="111"/>
      <c r="AO145" s="111"/>
      <c r="AP145" s="111"/>
      <c r="AQ145" s="111"/>
      <c r="AR145" s="111"/>
      <c r="AS145" s="111"/>
      <c r="AT145" s="111"/>
      <c r="AU145" s="111"/>
      <c r="AV145" s="111"/>
      <c r="AW145" s="111"/>
      <c r="AX145" s="111"/>
      <c r="AY145" s="111"/>
      <c r="AZ145" s="111"/>
      <c r="BA145" s="111"/>
      <c r="BB145" s="111"/>
      <c r="BC145" s="111"/>
      <c r="BD145" s="111"/>
      <c r="BE145" s="111"/>
      <c r="BF145" s="111"/>
      <c r="BG145" s="111"/>
      <c r="BH145" s="111"/>
      <c r="BI145" s="111"/>
      <c r="BJ145" s="111"/>
      <c r="BK145" s="111"/>
      <c r="BL145" s="111"/>
      <c r="BM145" s="111"/>
      <c r="BN145" s="111"/>
      <c r="BO145" s="111"/>
      <c r="BP145" s="111"/>
      <c r="BQ145" s="111"/>
      <c r="BR145" s="111"/>
      <c r="BS145" s="111"/>
      <c r="BT145" s="111"/>
      <c r="BU145" s="111"/>
      <c r="BV145" s="111"/>
      <c r="BW145" s="111"/>
      <c r="BX145" s="111"/>
    </row>
    <row r="146" spans="2:76">
      <c r="B146" s="111"/>
      <c r="C146" s="111"/>
      <c r="D146" s="111"/>
      <c r="E146" s="111"/>
      <c r="F146" s="111"/>
      <c r="I146" s="111"/>
      <c r="J146" s="111"/>
      <c r="K146" s="111"/>
      <c r="M146" s="111"/>
      <c r="N146" s="111"/>
      <c r="O146" s="111"/>
      <c r="P146" s="111"/>
      <c r="R146" s="111"/>
      <c r="S146" s="111"/>
      <c r="T146" s="111"/>
      <c r="U146" s="111"/>
      <c r="V146" s="111"/>
      <c r="W146" s="111"/>
      <c r="X146" s="111"/>
      <c r="Y146" s="111"/>
      <c r="Z146" s="111"/>
      <c r="AA146" s="111"/>
      <c r="AB146" s="111"/>
      <c r="AC146" s="111"/>
      <c r="AD146" s="111"/>
      <c r="AE146" s="111"/>
      <c r="AF146" s="111"/>
      <c r="AG146" s="111"/>
      <c r="AH146" s="111"/>
      <c r="AI146" s="111"/>
      <c r="AJ146" s="111"/>
      <c r="AK146" s="111"/>
      <c r="AL146" s="111"/>
      <c r="AM146" s="111"/>
      <c r="AN146" s="111"/>
      <c r="AO146" s="111"/>
      <c r="AP146" s="111"/>
      <c r="AQ146" s="111"/>
      <c r="AR146" s="111"/>
      <c r="AS146" s="111"/>
      <c r="AT146" s="111"/>
      <c r="AU146" s="111"/>
      <c r="AV146" s="111"/>
      <c r="AW146" s="111"/>
      <c r="AX146" s="111"/>
      <c r="AY146" s="111"/>
      <c r="AZ146" s="111"/>
      <c r="BA146" s="111"/>
      <c r="BB146" s="111"/>
      <c r="BC146" s="111"/>
      <c r="BD146" s="111"/>
      <c r="BE146" s="111"/>
      <c r="BF146" s="111"/>
      <c r="BG146" s="111"/>
      <c r="BH146" s="111"/>
      <c r="BI146" s="111"/>
      <c r="BJ146" s="111"/>
      <c r="BK146" s="111"/>
      <c r="BL146" s="111"/>
      <c r="BM146" s="111"/>
      <c r="BN146" s="111"/>
      <c r="BO146" s="111"/>
      <c r="BP146" s="111"/>
      <c r="BQ146" s="111"/>
      <c r="BR146" s="111"/>
      <c r="BS146" s="111"/>
      <c r="BT146" s="111"/>
      <c r="BU146" s="111"/>
      <c r="BV146" s="111"/>
      <c r="BW146" s="111"/>
      <c r="BX146" s="111"/>
    </row>
    <row r="147" spans="2:76">
      <c r="B147" s="111"/>
      <c r="C147" s="111"/>
      <c r="D147" s="111"/>
      <c r="E147" s="111"/>
      <c r="F147" s="111"/>
      <c r="I147" s="111"/>
      <c r="J147" s="111"/>
      <c r="K147" s="111"/>
      <c r="M147" s="111"/>
      <c r="N147" s="111"/>
      <c r="O147" s="111"/>
      <c r="P147" s="111"/>
      <c r="R147" s="111"/>
      <c r="S147" s="111"/>
      <c r="T147" s="111"/>
      <c r="U147" s="111"/>
      <c r="V147" s="111"/>
      <c r="W147" s="111"/>
      <c r="X147" s="111"/>
      <c r="Y147" s="111"/>
      <c r="Z147" s="111"/>
      <c r="AA147" s="111"/>
      <c r="AB147" s="111"/>
      <c r="AC147" s="111"/>
      <c r="AD147" s="111"/>
      <c r="AE147" s="111"/>
      <c r="AF147" s="111"/>
      <c r="AG147" s="111"/>
      <c r="AH147" s="111"/>
      <c r="AI147" s="111"/>
      <c r="AJ147" s="111"/>
      <c r="AK147" s="111"/>
      <c r="AL147" s="111"/>
      <c r="AM147" s="111"/>
      <c r="AN147" s="111"/>
      <c r="AO147" s="111"/>
      <c r="AP147" s="111"/>
      <c r="AQ147" s="111"/>
      <c r="AR147" s="111"/>
      <c r="AS147" s="111"/>
      <c r="AT147" s="111"/>
      <c r="AU147" s="111"/>
      <c r="AV147" s="111"/>
      <c r="AW147" s="111"/>
      <c r="AX147" s="111"/>
      <c r="AY147" s="111"/>
      <c r="AZ147" s="111"/>
      <c r="BA147" s="111"/>
      <c r="BB147" s="111"/>
      <c r="BC147" s="111"/>
      <c r="BD147" s="111"/>
      <c r="BE147" s="111"/>
      <c r="BF147" s="111"/>
      <c r="BG147" s="111"/>
      <c r="BH147" s="111"/>
      <c r="BI147" s="111"/>
      <c r="BJ147" s="111"/>
      <c r="BK147" s="111"/>
      <c r="BL147" s="111"/>
      <c r="BM147" s="111"/>
      <c r="BN147" s="111"/>
      <c r="BO147" s="111"/>
      <c r="BP147" s="111"/>
      <c r="BQ147" s="111"/>
      <c r="BR147" s="111"/>
      <c r="BS147" s="111"/>
      <c r="BT147" s="111"/>
      <c r="BU147" s="111"/>
      <c r="BV147" s="111"/>
      <c r="BW147" s="111"/>
      <c r="BX147" s="111"/>
    </row>
    <row r="148" spans="2:76">
      <c r="B148" s="111"/>
      <c r="C148" s="111"/>
      <c r="D148" s="111"/>
      <c r="E148" s="111"/>
      <c r="F148" s="111"/>
      <c r="I148" s="111"/>
      <c r="J148" s="111"/>
      <c r="K148" s="111"/>
      <c r="M148" s="111"/>
      <c r="N148" s="111"/>
      <c r="O148" s="111"/>
      <c r="P148" s="111"/>
      <c r="R148" s="111"/>
      <c r="S148" s="111"/>
      <c r="T148" s="111"/>
      <c r="U148" s="111"/>
      <c r="V148" s="111"/>
      <c r="W148" s="111"/>
      <c r="X148" s="111"/>
      <c r="Y148" s="111"/>
      <c r="Z148" s="111"/>
      <c r="AA148" s="111"/>
      <c r="AB148" s="111"/>
      <c r="AC148" s="111"/>
      <c r="AD148" s="111"/>
      <c r="AE148" s="111"/>
      <c r="AF148" s="111"/>
      <c r="AG148" s="111"/>
      <c r="AH148" s="111"/>
      <c r="AI148" s="111"/>
      <c r="AJ148" s="111"/>
      <c r="AK148" s="111"/>
      <c r="AL148" s="111"/>
      <c r="AM148" s="111"/>
      <c r="AN148" s="111"/>
      <c r="AO148" s="111"/>
      <c r="AP148" s="111"/>
      <c r="AQ148" s="111"/>
      <c r="AR148" s="111"/>
      <c r="AS148" s="111"/>
      <c r="AT148" s="111"/>
      <c r="AU148" s="111"/>
      <c r="AV148" s="111"/>
      <c r="AW148" s="111"/>
      <c r="AX148" s="111"/>
      <c r="AY148" s="111"/>
      <c r="AZ148" s="111"/>
      <c r="BA148" s="111"/>
      <c r="BB148" s="111"/>
      <c r="BC148" s="111"/>
      <c r="BD148" s="111"/>
      <c r="BE148" s="111"/>
      <c r="BF148" s="111"/>
      <c r="BG148" s="111"/>
      <c r="BH148" s="111"/>
      <c r="BI148" s="111"/>
      <c r="BJ148" s="111"/>
      <c r="BK148" s="111"/>
      <c r="BL148" s="111"/>
      <c r="BM148" s="111"/>
      <c r="BN148" s="111"/>
      <c r="BO148" s="111"/>
      <c r="BP148" s="111"/>
      <c r="BQ148" s="111"/>
      <c r="BR148" s="111"/>
      <c r="BS148" s="111"/>
      <c r="BT148" s="111"/>
      <c r="BU148" s="111"/>
      <c r="BV148" s="111"/>
      <c r="BW148" s="111"/>
      <c r="BX148" s="111"/>
    </row>
    <row r="149" spans="2:76">
      <c r="B149" s="111"/>
      <c r="C149" s="111"/>
      <c r="D149" s="111"/>
      <c r="E149" s="111"/>
      <c r="F149" s="111"/>
      <c r="I149" s="111"/>
      <c r="J149" s="111"/>
      <c r="K149" s="111"/>
      <c r="M149" s="111"/>
      <c r="N149" s="111"/>
      <c r="O149" s="111"/>
      <c r="P149" s="111"/>
      <c r="R149" s="111"/>
      <c r="S149" s="111"/>
      <c r="T149" s="111"/>
      <c r="U149" s="111"/>
      <c r="V149" s="111"/>
      <c r="W149" s="111"/>
      <c r="X149" s="111"/>
      <c r="Y149" s="111"/>
      <c r="Z149" s="111"/>
      <c r="AA149" s="111"/>
      <c r="AB149" s="111"/>
      <c r="AC149" s="111"/>
      <c r="AD149" s="111"/>
      <c r="AE149" s="111"/>
      <c r="AF149" s="111"/>
      <c r="AG149" s="111"/>
      <c r="AH149" s="111"/>
      <c r="AI149" s="111"/>
      <c r="AJ149" s="111"/>
      <c r="AK149" s="111"/>
      <c r="AL149" s="111"/>
      <c r="AM149" s="111"/>
      <c r="AN149" s="111"/>
      <c r="AO149" s="111"/>
      <c r="AP149" s="111"/>
      <c r="AQ149" s="111"/>
      <c r="AR149" s="111"/>
      <c r="AS149" s="111"/>
      <c r="AT149" s="111"/>
      <c r="AU149" s="111"/>
      <c r="AV149" s="111"/>
      <c r="AW149" s="111"/>
      <c r="AX149" s="111"/>
      <c r="AY149" s="111"/>
      <c r="AZ149" s="111"/>
      <c r="BA149" s="111"/>
      <c r="BB149" s="111"/>
      <c r="BC149" s="111"/>
      <c r="BD149" s="111"/>
      <c r="BE149" s="111"/>
      <c r="BF149" s="111"/>
      <c r="BG149" s="111"/>
      <c r="BH149" s="111"/>
      <c r="BI149" s="111"/>
      <c r="BJ149" s="111"/>
      <c r="BK149" s="111"/>
      <c r="BL149" s="111"/>
      <c r="BM149" s="111"/>
      <c r="BN149" s="111"/>
      <c r="BO149" s="111"/>
      <c r="BP149" s="111"/>
      <c r="BQ149" s="111"/>
      <c r="BR149" s="111"/>
      <c r="BS149" s="111"/>
      <c r="BT149" s="111"/>
      <c r="BU149" s="111"/>
      <c r="BV149" s="111"/>
      <c r="BW149" s="111"/>
      <c r="BX149" s="111"/>
    </row>
    <row r="150" spans="2:76">
      <c r="B150" s="111"/>
      <c r="C150" s="111"/>
      <c r="D150" s="111"/>
      <c r="E150" s="111"/>
      <c r="F150" s="111"/>
      <c r="I150" s="111"/>
      <c r="J150" s="111"/>
      <c r="K150" s="111"/>
      <c r="M150" s="111"/>
      <c r="N150" s="111"/>
      <c r="O150" s="111"/>
      <c r="P150" s="111"/>
      <c r="R150" s="111"/>
      <c r="S150" s="111"/>
      <c r="T150" s="111"/>
      <c r="U150" s="111"/>
      <c r="V150" s="111"/>
      <c r="W150" s="111"/>
      <c r="X150" s="111"/>
      <c r="Y150" s="111"/>
      <c r="Z150" s="111"/>
      <c r="AA150" s="111"/>
      <c r="AB150" s="111"/>
      <c r="AC150" s="111"/>
      <c r="AD150" s="111"/>
      <c r="AE150" s="111"/>
      <c r="AF150" s="111"/>
      <c r="AG150" s="111"/>
      <c r="AH150" s="111"/>
      <c r="AI150" s="111"/>
      <c r="AJ150" s="111"/>
      <c r="AK150" s="111"/>
      <c r="AL150" s="111"/>
      <c r="AM150" s="111"/>
      <c r="AN150" s="111"/>
      <c r="AO150" s="111"/>
      <c r="AP150" s="111"/>
      <c r="AQ150" s="111"/>
      <c r="AR150" s="111"/>
      <c r="AS150" s="111"/>
      <c r="AT150" s="111"/>
      <c r="AU150" s="111"/>
      <c r="AV150" s="111"/>
      <c r="AW150" s="111"/>
      <c r="AX150" s="111"/>
      <c r="AY150" s="111"/>
      <c r="AZ150" s="111"/>
      <c r="BA150" s="111"/>
      <c r="BB150" s="111"/>
      <c r="BC150" s="111"/>
      <c r="BD150" s="111"/>
      <c r="BE150" s="111"/>
      <c r="BF150" s="111"/>
      <c r="BG150" s="111"/>
      <c r="BH150" s="111"/>
      <c r="BI150" s="111"/>
      <c r="BJ150" s="111"/>
      <c r="BK150" s="111"/>
      <c r="BL150" s="111"/>
      <c r="BM150" s="111"/>
      <c r="BN150" s="111"/>
      <c r="BO150" s="111"/>
      <c r="BP150" s="111"/>
      <c r="BQ150" s="111"/>
      <c r="BR150" s="111"/>
      <c r="BS150" s="111"/>
      <c r="BT150" s="111"/>
      <c r="BU150" s="111"/>
      <c r="BV150" s="111"/>
      <c r="BW150" s="111"/>
      <c r="BX150" s="111"/>
    </row>
    <row r="151" spans="2:76">
      <c r="B151" s="111"/>
      <c r="C151" s="111"/>
      <c r="D151" s="111"/>
      <c r="E151" s="111"/>
      <c r="F151" s="111"/>
      <c r="I151" s="111"/>
      <c r="J151" s="111"/>
      <c r="K151" s="111"/>
      <c r="M151" s="111"/>
      <c r="N151" s="111"/>
      <c r="O151" s="111"/>
      <c r="P151" s="111"/>
      <c r="R151" s="111"/>
      <c r="S151" s="111"/>
      <c r="T151" s="111"/>
      <c r="U151" s="111"/>
      <c r="V151" s="111"/>
      <c r="W151" s="111"/>
      <c r="X151" s="111"/>
      <c r="Y151" s="111"/>
      <c r="Z151" s="111"/>
      <c r="AA151" s="111"/>
      <c r="AB151" s="111"/>
      <c r="AC151" s="111"/>
      <c r="AD151" s="111"/>
      <c r="AE151" s="111"/>
      <c r="AF151" s="111"/>
      <c r="AG151" s="111"/>
      <c r="AH151" s="111"/>
      <c r="AI151" s="111"/>
      <c r="AJ151" s="111"/>
      <c r="AK151" s="111"/>
      <c r="AL151" s="111"/>
      <c r="AM151" s="111"/>
      <c r="AN151" s="111"/>
      <c r="AO151" s="111"/>
      <c r="AP151" s="111"/>
      <c r="AQ151" s="111"/>
      <c r="AR151" s="111"/>
      <c r="AS151" s="111"/>
      <c r="AT151" s="111"/>
      <c r="AU151" s="111"/>
      <c r="AV151" s="111"/>
      <c r="AW151" s="111"/>
      <c r="AX151" s="111"/>
      <c r="AY151" s="111"/>
      <c r="AZ151" s="111"/>
      <c r="BA151" s="111"/>
      <c r="BB151" s="111"/>
      <c r="BC151" s="111"/>
      <c r="BD151" s="111"/>
      <c r="BE151" s="111"/>
      <c r="BF151" s="111"/>
      <c r="BG151" s="111"/>
      <c r="BH151" s="111"/>
      <c r="BI151" s="111"/>
      <c r="BJ151" s="111"/>
      <c r="BK151" s="111"/>
      <c r="BL151" s="111"/>
      <c r="BM151" s="111"/>
      <c r="BN151" s="111"/>
      <c r="BO151" s="111"/>
      <c r="BP151" s="111"/>
      <c r="BQ151" s="111"/>
      <c r="BR151" s="111"/>
      <c r="BS151" s="111"/>
      <c r="BT151" s="111"/>
      <c r="BU151" s="111"/>
      <c r="BV151" s="111"/>
      <c r="BW151" s="111"/>
      <c r="BX151" s="111"/>
    </row>
    <row r="152" spans="2:76">
      <c r="B152" s="111"/>
      <c r="C152" s="111"/>
      <c r="D152" s="111"/>
      <c r="E152" s="111"/>
      <c r="F152" s="111"/>
      <c r="I152" s="111"/>
      <c r="J152" s="111"/>
      <c r="K152" s="111"/>
      <c r="M152" s="111"/>
      <c r="N152" s="111"/>
      <c r="O152" s="111"/>
      <c r="P152" s="111"/>
      <c r="R152" s="111"/>
      <c r="S152" s="111"/>
      <c r="T152" s="111"/>
      <c r="U152" s="111"/>
      <c r="V152" s="111"/>
      <c r="W152" s="111"/>
      <c r="X152" s="111"/>
      <c r="Y152" s="111"/>
      <c r="Z152" s="111"/>
      <c r="AA152" s="111"/>
      <c r="AB152" s="111"/>
      <c r="AC152" s="111"/>
      <c r="AD152" s="111"/>
      <c r="AE152" s="111"/>
      <c r="AF152" s="111"/>
      <c r="AG152" s="111"/>
      <c r="AH152" s="111"/>
      <c r="AI152" s="111"/>
      <c r="AJ152" s="111"/>
      <c r="AK152" s="111"/>
      <c r="AL152" s="111"/>
      <c r="AM152" s="111"/>
      <c r="AN152" s="111"/>
      <c r="AO152" s="111"/>
      <c r="AP152" s="111"/>
      <c r="AQ152" s="111"/>
      <c r="AR152" s="111"/>
      <c r="AS152" s="111"/>
      <c r="AT152" s="111"/>
      <c r="AU152" s="111"/>
      <c r="AV152" s="111"/>
      <c r="AW152" s="111"/>
      <c r="AX152" s="111"/>
      <c r="AY152" s="111"/>
      <c r="AZ152" s="111"/>
      <c r="BA152" s="111"/>
      <c r="BB152" s="111"/>
      <c r="BC152" s="111"/>
      <c r="BD152" s="111"/>
      <c r="BE152" s="111"/>
      <c r="BF152" s="111"/>
      <c r="BG152" s="111"/>
      <c r="BH152" s="111"/>
      <c r="BI152" s="111"/>
      <c r="BJ152" s="111"/>
      <c r="BK152" s="111"/>
      <c r="BL152" s="111"/>
      <c r="BM152" s="111"/>
      <c r="BN152" s="111"/>
      <c r="BO152" s="111"/>
      <c r="BP152" s="111"/>
      <c r="BQ152" s="111"/>
      <c r="BR152" s="111"/>
      <c r="BS152" s="111"/>
      <c r="BT152" s="111"/>
      <c r="BU152" s="111"/>
      <c r="BV152" s="111"/>
      <c r="BW152" s="111"/>
      <c r="BX152" s="111"/>
    </row>
    <row r="153" spans="2:76">
      <c r="B153" s="111"/>
      <c r="C153" s="111"/>
      <c r="D153" s="111"/>
      <c r="E153" s="111"/>
      <c r="F153" s="111"/>
      <c r="I153" s="111"/>
      <c r="J153" s="111"/>
      <c r="K153" s="111"/>
      <c r="M153" s="111"/>
      <c r="N153" s="111"/>
      <c r="O153" s="111"/>
      <c r="P153" s="111"/>
      <c r="R153" s="111"/>
      <c r="S153" s="111"/>
      <c r="T153" s="111"/>
      <c r="U153" s="111"/>
      <c r="V153" s="111"/>
      <c r="W153" s="111"/>
      <c r="X153" s="111"/>
      <c r="Y153" s="111"/>
      <c r="Z153" s="111"/>
      <c r="AA153" s="111"/>
      <c r="AB153" s="111"/>
      <c r="AC153" s="111"/>
      <c r="AD153" s="111"/>
      <c r="AE153" s="111"/>
      <c r="AF153" s="111"/>
      <c r="AG153" s="111"/>
      <c r="AH153" s="111"/>
      <c r="AI153" s="111"/>
      <c r="AJ153" s="111"/>
      <c r="AK153" s="111"/>
      <c r="AL153" s="111"/>
      <c r="AM153" s="111"/>
      <c r="AN153" s="111"/>
      <c r="AO153" s="111"/>
      <c r="AP153" s="111"/>
      <c r="AQ153" s="111"/>
      <c r="AR153" s="111"/>
      <c r="AS153" s="111"/>
      <c r="AT153" s="111"/>
      <c r="AU153" s="111"/>
      <c r="AV153" s="111"/>
      <c r="AW153" s="111"/>
      <c r="AX153" s="111"/>
      <c r="AY153" s="111"/>
      <c r="AZ153" s="111"/>
      <c r="BA153" s="111"/>
      <c r="BB153" s="111"/>
      <c r="BC153" s="111"/>
      <c r="BD153" s="111"/>
      <c r="BE153" s="111"/>
      <c r="BF153" s="111"/>
      <c r="BG153" s="111"/>
      <c r="BH153" s="111"/>
      <c r="BI153" s="111"/>
      <c r="BJ153" s="111"/>
      <c r="BK153" s="111"/>
      <c r="BL153" s="111"/>
      <c r="BM153" s="111"/>
      <c r="BN153" s="111"/>
      <c r="BO153" s="111"/>
      <c r="BP153" s="111"/>
      <c r="BQ153" s="111"/>
      <c r="BR153" s="111"/>
      <c r="BS153" s="111"/>
      <c r="BT153" s="111"/>
      <c r="BU153" s="111"/>
      <c r="BV153" s="111"/>
      <c r="BW153" s="111"/>
      <c r="BX153" s="111"/>
    </row>
    <row r="154" spans="2:76">
      <c r="B154" s="111"/>
      <c r="C154" s="111"/>
      <c r="D154" s="111"/>
      <c r="E154" s="111"/>
      <c r="F154" s="111"/>
      <c r="I154" s="111"/>
      <c r="J154" s="111"/>
      <c r="K154" s="111"/>
      <c r="M154" s="111"/>
      <c r="N154" s="111"/>
      <c r="O154" s="111"/>
      <c r="P154" s="111"/>
      <c r="R154" s="111"/>
      <c r="S154" s="111"/>
      <c r="T154" s="111"/>
      <c r="U154" s="111"/>
      <c r="V154" s="111"/>
      <c r="W154" s="111"/>
      <c r="X154" s="111"/>
      <c r="Y154" s="111"/>
      <c r="Z154" s="111"/>
      <c r="AA154" s="111"/>
      <c r="AB154" s="111"/>
      <c r="AC154" s="111"/>
      <c r="AD154" s="111"/>
      <c r="AE154" s="111"/>
      <c r="AF154" s="111"/>
      <c r="AG154" s="111"/>
      <c r="AH154" s="111"/>
      <c r="AI154" s="111"/>
      <c r="AJ154" s="111"/>
      <c r="AK154" s="111"/>
      <c r="AL154" s="111"/>
      <c r="AM154" s="111"/>
      <c r="AN154" s="111"/>
      <c r="AO154" s="111"/>
      <c r="AP154" s="111"/>
      <c r="AQ154" s="111"/>
      <c r="AR154" s="111"/>
      <c r="AS154" s="111"/>
      <c r="AT154" s="111"/>
      <c r="AU154" s="111"/>
      <c r="AV154" s="111"/>
      <c r="AW154" s="111"/>
      <c r="AX154" s="111"/>
      <c r="AY154" s="111"/>
      <c r="AZ154" s="111"/>
      <c r="BA154" s="111"/>
      <c r="BB154" s="111"/>
      <c r="BC154" s="111"/>
      <c r="BD154" s="111"/>
      <c r="BE154" s="111"/>
      <c r="BF154" s="111"/>
      <c r="BG154" s="111"/>
      <c r="BH154" s="111"/>
      <c r="BI154" s="111"/>
      <c r="BJ154" s="111"/>
      <c r="BK154" s="111"/>
      <c r="BL154" s="111"/>
      <c r="BM154" s="111"/>
      <c r="BN154" s="111"/>
      <c r="BO154" s="111"/>
      <c r="BP154" s="111"/>
      <c r="BQ154" s="111"/>
      <c r="BR154" s="111"/>
      <c r="BS154" s="111"/>
      <c r="BT154" s="111"/>
      <c r="BU154" s="111"/>
      <c r="BV154" s="111"/>
      <c r="BW154" s="111"/>
      <c r="BX154" s="111"/>
    </row>
    <row r="155" spans="2:76">
      <c r="B155" s="111"/>
      <c r="C155" s="111"/>
      <c r="D155" s="111"/>
      <c r="E155" s="111"/>
      <c r="F155" s="111"/>
      <c r="I155" s="111"/>
      <c r="J155" s="111"/>
      <c r="K155" s="111"/>
      <c r="M155" s="111"/>
      <c r="N155" s="111"/>
      <c r="O155" s="111"/>
      <c r="P155" s="111"/>
      <c r="R155" s="111"/>
      <c r="S155" s="111"/>
      <c r="T155" s="111"/>
      <c r="U155" s="111"/>
      <c r="V155" s="111"/>
      <c r="W155" s="111"/>
      <c r="X155" s="111"/>
      <c r="Y155" s="111"/>
      <c r="Z155" s="111"/>
      <c r="AA155" s="111"/>
      <c r="AB155" s="111"/>
      <c r="AC155" s="111"/>
      <c r="AD155" s="111"/>
      <c r="AE155" s="111"/>
      <c r="AF155" s="111"/>
      <c r="AG155" s="111"/>
      <c r="AH155" s="111"/>
      <c r="AI155" s="111"/>
      <c r="AJ155" s="111"/>
      <c r="AK155" s="111"/>
      <c r="AL155" s="111"/>
      <c r="AM155" s="111"/>
      <c r="AN155" s="111"/>
      <c r="AO155" s="111"/>
      <c r="AP155" s="111"/>
      <c r="AQ155" s="111"/>
      <c r="AR155" s="111"/>
      <c r="AS155" s="111"/>
      <c r="AT155" s="111"/>
      <c r="AU155" s="111"/>
      <c r="AV155" s="111"/>
      <c r="AW155" s="111"/>
      <c r="AX155" s="111"/>
      <c r="AY155" s="111"/>
      <c r="AZ155" s="111"/>
      <c r="BA155" s="111"/>
      <c r="BB155" s="111"/>
      <c r="BC155" s="111"/>
      <c r="BD155" s="111"/>
      <c r="BE155" s="111"/>
      <c r="BF155" s="111"/>
      <c r="BG155" s="111"/>
      <c r="BH155" s="111"/>
      <c r="BI155" s="111"/>
      <c r="BJ155" s="111"/>
      <c r="BK155" s="111"/>
      <c r="BL155" s="111"/>
      <c r="BM155" s="111"/>
      <c r="BN155" s="111"/>
      <c r="BO155" s="111"/>
      <c r="BP155" s="111"/>
      <c r="BQ155" s="111"/>
      <c r="BR155" s="111"/>
      <c r="BS155" s="111"/>
      <c r="BT155" s="111"/>
      <c r="BU155" s="111"/>
      <c r="BV155" s="111"/>
      <c r="BW155" s="111"/>
      <c r="BX155" s="111"/>
    </row>
    <row r="156" spans="2:76">
      <c r="B156" s="111"/>
      <c r="C156" s="111"/>
      <c r="D156" s="111"/>
      <c r="E156" s="111"/>
      <c r="F156" s="111"/>
      <c r="I156" s="111"/>
      <c r="J156" s="111"/>
      <c r="K156" s="111"/>
      <c r="M156" s="111"/>
      <c r="N156" s="111"/>
      <c r="O156" s="111"/>
      <c r="P156" s="111"/>
      <c r="R156" s="111"/>
      <c r="S156" s="111"/>
      <c r="T156" s="111"/>
      <c r="U156" s="111"/>
      <c r="V156" s="111"/>
      <c r="W156" s="111"/>
      <c r="X156" s="111"/>
      <c r="Y156" s="111"/>
      <c r="Z156" s="111"/>
      <c r="AA156" s="111"/>
      <c r="AB156" s="111"/>
      <c r="AC156" s="111"/>
      <c r="AD156" s="111"/>
      <c r="AE156" s="111"/>
      <c r="AF156" s="111"/>
      <c r="AG156" s="111"/>
      <c r="AH156" s="111"/>
      <c r="AI156" s="111"/>
      <c r="AJ156" s="111"/>
      <c r="AK156" s="111"/>
      <c r="AL156" s="111"/>
      <c r="AM156" s="111"/>
      <c r="AN156" s="111"/>
      <c r="AO156" s="111"/>
      <c r="AP156" s="111"/>
      <c r="AQ156" s="111"/>
      <c r="AR156" s="111"/>
      <c r="AS156" s="111"/>
      <c r="AT156" s="111"/>
      <c r="AU156" s="111"/>
      <c r="AV156" s="111"/>
      <c r="AW156" s="111"/>
      <c r="AX156" s="111"/>
      <c r="AY156" s="111"/>
      <c r="AZ156" s="111"/>
      <c r="BA156" s="111"/>
      <c r="BB156" s="111"/>
      <c r="BC156" s="111"/>
      <c r="BD156" s="111"/>
      <c r="BE156" s="111"/>
      <c r="BF156" s="111"/>
      <c r="BG156" s="111"/>
      <c r="BH156" s="111"/>
      <c r="BI156" s="111"/>
      <c r="BJ156" s="111"/>
      <c r="BK156" s="111"/>
      <c r="BL156" s="111"/>
      <c r="BM156" s="111"/>
      <c r="BN156" s="111"/>
      <c r="BO156" s="111"/>
      <c r="BP156" s="111"/>
      <c r="BQ156" s="111"/>
      <c r="BR156" s="111"/>
      <c r="BS156" s="111"/>
      <c r="BT156" s="111"/>
      <c r="BU156" s="111"/>
      <c r="BV156" s="111"/>
      <c r="BW156" s="111"/>
      <c r="BX156" s="111"/>
    </row>
    <row r="157" spans="2:76">
      <c r="B157" s="111"/>
      <c r="C157" s="111"/>
      <c r="D157" s="111"/>
      <c r="E157" s="111"/>
      <c r="F157" s="111"/>
      <c r="I157" s="111"/>
      <c r="J157" s="111"/>
      <c r="K157" s="111"/>
      <c r="M157" s="111"/>
      <c r="N157" s="111"/>
      <c r="O157" s="111"/>
      <c r="P157" s="111"/>
      <c r="R157" s="111"/>
      <c r="S157" s="111"/>
      <c r="T157" s="111"/>
      <c r="U157" s="111"/>
      <c r="V157" s="111"/>
      <c r="W157" s="111"/>
      <c r="X157" s="111"/>
      <c r="Y157" s="111"/>
      <c r="Z157" s="111"/>
      <c r="AA157" s="111"/>
      <c r="AB157" s="111"/>
      <c r="AC157" s="111"/>
      <c r="AD157" s="111"/>
      <c r="AE157" s="111"/>
      <c r="AF157" s="111"/>
      <c r="AG157" s="111"/>
      <c r="AH157" s="111"/>
      <c r="AI157" s="111"/>
      <c r="AJ157" s="111"/>
      <c r="AK157" s="111"/>
      <c r="AL157" s="111"/>
      <c r="AM157" s="111"/>
      <c r="AN157" s="111"/>
      <c r="AO157" s="111"/>
      <c r="AP157" s="111"/>
      <c r="AQ157" s="111"/>
      <c r="AR157" s="111"/>
      <c r="AS157" s="111"/>
      <c r="AT157" s="111"/>
      <c r="AU157" s="111"/>
      <c r="AV157" s="111"/>
      <c r="AW157" s="111"/>
      <c r="AX157" s="111"/>
      <c r="AY157" s="111"/>
      <c r="AZ157" s="111"/>
      <c r="BA157" s="111"/>
      <c r="BB157" s="111"/>
      <c r="BC157" s="111"/>
      <c r="BD157" s="111"/>
      <c r="BE157" s="111"/>
      <c r="BF157" s="111"/>
      <c r="BG157" s="111"/>
      <c r="BH157" s="111"/>
      <c r="BI157" s="111"/>
      <c r="BJ157" s="111"/>
      <c r="BK157" s="111"/>
      <c r="BL157" s="111"/>
      <c r="BM157" s="111"/>
      <c r="BN157" s="111"/>
      <c r="BO157" s="111"/>
      <c r="BP157" s="111"/>
      <c r="BQ157" s="111"/>
      <c r="BR157" s="111"/>
      <c r="BS157" s="111"/>
      <c r="BT157" s="111"/>
      <c r="BU157" s="111"/>
      <c r="BV157" s="111"/>
      <c r="BW157" s="111"/>
      <c r="BX157" s="111"/>
    </row>
    <row r="158" spans="2:76">
      <c r="B158" s="111"/>
      <c r="C158" s="111"/>
      <c r="D158" s="111"/>
      <c r="E158" s="111"/>
      <c r="F158" s="111"/>
      <c r="I158" s="111"/>
      <c r="J158" s="111"/>
      <c r="K158" s="111"/>
      <c r="M158" s="111"/>
      <c r="N158" s="111"/>
      <c r="O158" s="111"/>
      <c r="P158" s="111"/>
      <c r="R158" s="111"/>
      <c r="S158" s="111"/>
      <c r="T158" s="111"/>
      <c r="U158" s="111"/>
      <c r="V158" s="111"/>
      <c r="W158" s="111"/>
      <c r="X158" s="111"/>
      <c r="Y158" s="111"/>
      <c r="Z158" s="111"/>
      <c r="AA158" s="111"/>
      <c r="AB158" s="111"/>
      <c r="AC158" s="111"/>
      <c r="AD158" s="111"/>
      <c r="AE158" s="111"/>
      <c r="AF158" s="111"/>
      <c r="AG158" s="111"/>
      <c r="AH158" s="111"/>
      <c r="AI158" s="111"/>
      <c r="AJ158" s="111"/>
      <c r="AK158" s="111"/>
      <c r="AL158" s="111"/>
      <c r="AM158" s="111"/>
      <c r="AN158" s="111"/>
      <c r="AO158" s="111"/>
      <c r="AP158" s="111"/>
      <c r="AQ158" s="111"/>
      <c r="AR158" s="111"/>
      <c r="AS158" s="111"/>
      <c r="AT158" s="111"/>
      <c r="AU158" s="111"/>
      <c r="AV158" s="111"/>
      <c r="AW158" s="111"/>
      <c r="AX158" s="111"/>
      <c r="AY158" s="111"/>
      <c r="AZ158" s="111"/>
      <c r="BA158" s="111"/>
      <c r="BB158" s="111"/>
      <c r="BC158" s="111"/>
      <c r="BD158" s="111"/>
      <c r="BE158" s="111"/>
      <c r="BF158" s="111"/>
      <c r="BG158" s="111"/>
      <c r="BH158" s="111"/>
      <c r="BI158" s="111"/>
      <c r="BJ158" s="111"/>
      <c r="BK158" s="111"/>
      <c r="BL158" s="111"/>
      <c r="BM158" s="111"/>
      <c r="BN158" s="111"/>
      <c r="BO158" s="111"/>
      <c r="BP158" s="111"/>
      <c r="BQ158" s="111"/>
      <c r="BR158" s="111"/>
      <c r="BS158" s="111"/>
      <c r="BT158" s="111"/>
      <c r="BU158" s="111"/>
      <c r="BV158" s="111"/>
      <c r="BW158" s="111"/>
      <c r="BX158" s="111"/>
    </row>
    <row r="159" spans="2:76">
      <c r="B159" s="111"/>
      <c r="C159" s="111"/>
      <c r="D159" s="111"/>
      <c r="E159" s="111"/>
      <c r="F159" s="111"/>
      <c r="I159" s="111"/>
      <c r="J159" s="111"/>
      <c r="K159" s="111"/>
      <c r="M159" s="111"/>
      <c r="N159" s="111"/>
      <c r="O159" s="111"/>
      <c r="P159" s="111"/>
      <c r="R159" s="111"/>
      <c r="S159" s="111"/>
      <c r="T159" s="111"/>
      <c r="U159" s="111"/>
      <c r="V159" s="111"/>
      <c r="W159" s="111"/>
      <c r="X159" s="111"/>
      <c r="Y159" s="111"/>
      <c r="Z159" s="111"/>
      <c r="AA159" s="111"/>
      <c r="AB159" s="111"/>
      <c r="AC159" s="111"/>
      <c r="AD159" s="111"/>
      <c r="AE159" s="111"/>
      <c r="AF159" s="111"/>
      <c r="AG159" s="111"/>
      <c r="AH159" s="111"/>
      <c r="AI159" s="111"/>
      <c r="AJ159" s="111"/>
      <c r="AK159" s="111"/>
      <c r="AL159" s="111"/>
      <c r="AM159" s="111"/>
      <c r="AN159" s="111"/>
      <c r="AO159" s="111"/>
      <c r="AP159" s="111"/>
      <c r="AQ159" s="111"/>
      <c r="AR159" s="111"/>
      <c r="AS159" s="111"/>
      <c r="AT159" s="111"/>
      <c r="AU159" s="111"/>
      <c r="AV159" s="111"/>
      <c r="AW159" s="111"/>
      <c r="AX159" s="111"/>
      <c r="AY159" s="111"/>
      <c r="AZ159" s="111"/>
      <c r="BA159" s="111"/>
      <c r="BB159" s="111"/>
      <c r="BC159" s="111"/>
      <c r="BD159" s="111"/>
      <c r="BE159" s="111"/>
      <c r="BF159" s="111"/>
      <c r="BG159" s="111"/>
      <c r="BH159" s="111"/>
      <c r="BI159" s="111"/>
      <c r="BJ159" s="111"/>
      <c r="BK159" s="111"/>
      <c r="BL159" s="111"/>
      <c r="BM159" s="111"/>
      <c r="BN159" s="111"/>
      <c r="BO159" s="111"/>
      <c r="BP159" s="111"/>
      <c r="BQ159" s="111"/>
      <c r="BR159" s="111"/>
      <c r="BS159" s="111"/>
      <c r="BT159" s="111"/>
      <c r="BU159" s="111"/>
      <c r="BV159" s="111"/>
      <c r="BW159" s="111"/>
      <c r="BX159" s="111"/>
    </row>
    <row r="160" spans="2:76">
      <c r="B160" s="111"/>
      <c r="C160" s="111"/>
      <c r="D160" s="111"/>
      <c r="E160" s="111"/>
      <c r="F160" s="111"/>
      <c r="I160" s="111"/>
      <c r="J160" s="111"/>
      <c r="K160" s="111"/>
      <c r="M160" s="111"/>
      <c r="N160" s="111"/>
      <c r="O160" s="111"/>
      <c r="P160" s="111"/>
      <c r="R160" s="111"/>
      <c r="S160" s="111"/>
      <c r="T160" s="111"/>
      <c r="U160" s="111"/>
      <c r="V160" s="111"/>
      <c r="W160" s="111"/>
      <c r="X160" s="111"/>
      <c r="Y160" s="111"/>
      <c r="Z160" s="111"/>
      <c r="AA160" s="111"/>
      <c r="AB160" s="111"/>
      <c r="AC160" s="111"/>
      <c r="AD160" s="111"/>
      <c r="AE160" s="111"/>
      <c r="AF160" s="111"/>
      <c r="AG160" s="111"/>
      <c r="AH160" s="111"/>
      <c r="AI160" s="111"/>
      <c r="AJ160" s="111"/>
      <c r="AK160" s="111"/>
      <c r="AL160" s="111"/>
      <c r="AM160" s="111"/>
      <c r="AN160" s="111"/>
      <c r="AO160" s="111"/>
      <c r="AP160" s="111"/>
      <c r="AQ160" s="111"/>
      <c r="AR160" s="111"/>
      <c r="AS160" s="111"/>
      <c r="AT160" s="111"/>
      <c r="AU160" s="111"/>
      <c r="AV160" s="111"/>
      <c r="AW160" s="111"/>
      <c r="AX160" s="111"/>
      <c r="AY160" s="111"/>
      <c r="AZ160" s="111"/>
      <c r="BA160" s="111"/>
      <c r="BB160" s="111"/>
      <c r="BC160" s="111"/>
      <c r="BD160" s="111"/>
      <c r="BE160" s="111"/>
      <c r="BF160" s="111"/>
      <c r="BG160" s="111"/>
      <c r="BH160" s="111"/>
      <c r="BI160" s="111"/>
      <c r="BJ160" s="111"/>
      <c r="BK160" s="111"/>
      <c r="BL160" s="111"/>
      <c r="BM160" s="111"/>
      <c r="BN160" s="111"/>
      <c r="BO160" s="111"/>
      <c r="BP160" s="111"/>
      <c r="BQ160" s="111"/>
      <c r="BR160" s="111"/>
      <c r="BS160" s="111"/>
      <c r="BT160" s="111"/>
      <c r="BU160" s="111"/>
      <c r="BV160" s="111"/>
      <c r="BW160" s="111"/>
      <c r="BX160" s="111"/>
    </row>
    <row r="161" spans="2:76">
      <c r="B161" s="111"/>
      <c r="C161" s="111"/>
      <c r="D161" s="111"/>
      <c r="E161" s="111"/>
      <c r="F161" s="111"/>
      <c r="I161" s="111"/>
      <c r="J161" s="111"/>
      <c r="K161" s="111"/>
      <c r="M161" s="111"/>
      <c r="N161" s="111"/>
      <c r="O161" s="111"/>
      <c r="P161" s="111"/>
      <c r="R161" s="111"/>
      <c r="S161" s="111"/>
      <c r="T161" s="111"/>
      <c r="U161" s="111"/>
      <c r="V161" s="111"/>
      <c r="W161" s="111"/>
      <c r="X161" s="111"/>
      <c r="Y161" s="111"/>
      <c r="Z161" s="111"/>
      <c r="AA161" s="111"/>
      <c r="AB161" s="111"/>
      <c r="AC161" s="111"/>
      <c r="AD161" s="111"/>
      <c r="AE161" s="111"/>
      <c r="AF161" s="111"/>
      <c r="AG161" s="111"/>
      <c r="AH161" s="111"/>
      <c r="AI161" s="111"/>
      <c r="AJ161" s="111"/>
      <c r="AK161" s="111"/>
      <c r="AL161" s="111"/>
      <c r="AM161" s="111"/>
      <c r="AN161" s="111"/>
      <c r="AO161" s="111"/>
      <c r="AP161" s="111"/>
      <c r="AQ161" s="111"/>
      <c r="AR161" s="111"/>
      <c r="AS161" s="111"/>
      <c r="AT161" s="111"/>
      <c r="AU161" s="111"/>
      <c r="AV161" s="111"/>
      <c r="AW161" s="111"/>
      <c r="AX161" s="111"/>
      <c r="AY161" s="111"/>
      <c r="AZ161" s="111"/>
      <c r="BA161" s="111"/>
      <c r="BB161" s="111"/>
      <c r="BC161" s="111"/>
      <c r="BD161" s="111"/>
      <c r="BE161" s="111"/>
      <c r="BF161" s="111"/>
      <c r="BG161" s="111"/>
      <c r="BH161" s="111"/>
      <c r="BI161" s="111"/>
      <c r="BJ161" s="111"/>
      <c r="BK161" s="111"/>
      <c r="BL161" s="111"/>
      <c r="BM161" s="111"/>
      <c r="BN161" s="111"/>
      <c r="BO161" s="111"/>
      <c r="BP161" s="111"/>
      <c r="BQ161" s="111"/>
      <c r="BR161" s="111"/>
      <c r="BS161" s="111"/>
      <c r="BT161" s="111"/>
      <c r="BU161" s="111"/>
      <c r="BV161" s="111"/>
      <c r="BW161" s="111"/>
      <c r="BX161" s="111"/>
    </row>
    <row r="162" spans="2:76">
      <c r="B162" s="111"/>
      <c r="C162" s="111"/>
      <c r="D162" s="111"/>
      <c r="E162" s="111"/>
      <c r="F162" s="111"/>
      <c r="I162" s="111"/>
      <c r="J162" s="111"/>
      <c r="K162" s="111"/>
      <c r="M162" s="111"/>
      <c r="N162" s="111"/>
      <c r="O162" s="111"/>
      <c r="P162" s="111"/>
      <c r="R162" s="111"/>
      <c r="S162" s="111"/>
      <c r="T162" s="111"/>
      <c r="U162" s="111"/>
      <c r="V162" s="111"/>
      <c r="W162" s="111"/>
      <c r="X162" s="111"/>
      <c r="Y162" s="111"/>
      <c r="Z162" s="111"/>
      <c r="AA162" s="111"/>
      <c r="AB162" s="111"/>
      <c r="AC162" s="111"/>
      <c r="AD162" s="111"/>
      <c r="AE162" s="111"/>
      <c r="AF162" s="111"/>
      <c r="AG162" s="111"/>
      <c r="AH162" s="111"/>
      <c r="AI162" s="111"/>
      <c r="AJ162" s="111"/>
      <c r="AK162" s="111"/>
      <c r="AL162" s="111"/>
      <c r="AM162" s="111"/>
      <c r="AN162" s="111"/>
      <c r="AO162" s="111"/>
      <c r="AP162" s="111"/>
      <c r="AQ162" s="111"/>
      <c r="AR162" s="111"/>
      <c r="AS162" s="111"/>
      <c r="AT162" s="111"/>
      <c r="AU162" s="111"/>
      <c r="AV162" s="111"/>
      <c r="AW162" s="111"/>
      <c r="AX162" s="111"/>
      <c r="AY162" s="111"/>
      <c r="AZ162" s="111"/>
      <c r="BA162" s="111"/>
      <c r="BB162" s="111"/>
      <c r="BC162" s="111"/>
      <c r="BD162" s="111"/>
      <c r="BE162" s="111"/>
      <c r="BF162" s="111"/>
      <c r="BG162" s="111"/>
      <c r="BH162" s="111"/>
      <c r="BI162" s="111"/>
      <c r="BJ162" s="111"/>
      <c r="BK162" s="111"/>
      <c r="BL162" s="111"/>
      <c r="BM162" s="111"/>
      <c r="BN162" s="111"/>
      <c r="BO162" s="111"/>
      <c r="BP162" s="111"/>
      <c r="BQ162" s="111"/>
      <c r="BR162" s="111"/>
      <c r="BS162" s="111"/>
      <c r="BT162" s="111"/>
      <c r="BU162" s="111"/>
      <c r="BV162" s="111"/>
      <c r="BW162" s="111"/>
      <c r="BX162" s="111"/>
    </row>
    <row r="163" spans="2:76">
      <c r="B163" s="111"/>
      <c r="C163" s="111"/>
      <c r="D163" s="111"/>
      <c r="E163" s="111"/>
      <c r="F163" s="111"/>
      <c r="I163" s="111"/>
      <c r="J163" s="111"/>
      <c r="K163" s="111"/>
      <c r="M163" s="111"/>
      <c r="N163" s="111"/>
      <c r="O163" s="111"/>
      <c r="P163" s="111"/>
      <c r="R163" s="111"/>
      <c r="S163" s="111"/>
      <c r="T163" s="111"/>
      <c r="U163" s="111"/>
      <c r="V163" s="111"/>
      <c r="W163" s="111"/>
      <c r="X163" s="111"/>
      <c r="Y163" s="111"/>
      <c r="Z163" s="111"/>
      <c r="AA163" s="111"/>
      <c r="AB163" s="111"/>
      <c r="AC163" s="111"/>
      <c r="AD163" s="111"/>
      <c r="AE163" s="111"/>
      <c r="AF163" s="111"/>
      <c r="AG163" s="111"/>
      <c r="AH163" s="111"/>
      <c r="AI163" s="111"/>
      <c r="AJ163" s="111"/>
      <c r="AK163" s="111"/>
      <c r="AL163" s="111"/>
      <c r="AM163" s="111"/>
      <c r="AN163" s="111"/>
      <c r="AO163" s="111"/>
      <c r="AP163" s="111"/>
      <c r="AQ163" s="111"/>
      <c r="AR163" s="111"/>
      <c r="AS163" s="111"/>
      <c r="AT163" s="111"/>
      <c r="AU163" s="111"/>
      <c r="AV163" s="111"/>
      <c r="AW163" s="111"/>
      <c r="AX163" s="111"/>
      <c r="AY163" s="111"/>
      <c r="AZ163" s="111"/>
      <c r="BA163" s="111"/>
      <c r="BB163" s="111"/>
      <c r="BC163" s="111"/>
      <c r="BD163" s="111"/>
      <c r="BE163" s="111"/>
      <c r="BF163" s="111"/>
      <c r="BG163" s="111"/>
      <c r="BH163" s="111"/>
      <c r="BI163" s="111"/>
      <c r="BJ163" s="111"/>
      <c r="BK163" s="111"/>
      <c r="BL163" s="111"/>
      <c r="BM163" s="111"/>
      <c r="BN163" s="111"/>
      <c r="BO163" s="111"/>
      <c r="BP163" s="111"/>
      <c r="BQ163" s="111"/>
      <c r="BR163" s="111"/>
      <c r="BS163" s="111"/>
      <c r="BT163" s="111"/>
      <c r="BU163" s="111"/>
      <c r="BV163" s="111"/>
      <c r="BW163" s="111"/>
      <c r="BX163" s="111"/>
    </row>
    <row r="164" spans="2:76">
      <c r="B164" s="111"/>
      <c r="C164" s="111"/>
      <c r="D164" s="111"/>
      <c r="E164" s="111"/>
      <c r="F164" s="111"/>
      <c r="I164" s="111"/>
      <c r="J164" s="111"/>
      <c r="K164" s="111"/>
      <c r="M164" s="111"/>
      <c r="N164" s="111"/>
      <c r="O164" s="111"/>
      <c r="P164" s="111"/>
      <c r="R164" s="111"/>
      <c r="S164" s="111"/>
      <c r="T164" s="111"/>
      <c r="U164" s="111"/>
      <c r="V164" s="111"/>
      <c r="W164" s="111"/>
      <c r="X164" s="111"/>
      <c r="Y164" s="111"/>
      <c r="Z164" s="111"/>
      <c r="AA164" s="111"/>
      <c r="AB164" s="111"/>
      <c r="AC164" s="111"/>
      <c r="AD164" s="111"/>
      <c r="AE164" s="111"/>
      <c r="AF164" s="111"/>
      <c r="AG164" s="111"/>
      <c r="AH164" s="111"/>
      <c r="AI164" s="111"/>
      <c r="AJ164" s="111"/>
      <c r="AK164" s="111"/>
      <c r="AL164" s="111"/>
      <c r="AM164" s="111"/>
      <c r="AN164" s="111"/>
      <c r="AO164" s="111"/>
      <c r="AP164" s="111"/>
      <c r="AQ164" s="111"/>
      <c r="AR164" s="111"/>
      <c r="AS164" s="111"/>
      <c r="AT164" s="111"/>
      <c r="AU164" s="111"/>
      <c r="AV164" s="111"/>
      <c r="AW164" s="111"/>
      <c r="AX164" s="111"/>
      <c r="AY164" s="111"/>
      <c r="AZ164" s="111"/>
      <c r="BA164" s="111"/>
      <c r="BB164" s="111"/>
      <c r="BC164" s="111"/>
      <c r="BD164" s="111"/>
      <c r="BE164" s="111"/>
      <c r="BF164" s="111"/>
      <c r="BG164" s="111"/>
      <c r="BH164" s="111"/>
      <c r="BI164" s="111"/>
      <c r="BJ164" s="111"/>
      <c r="BK164" s="111"/>
      <c r="BL164" s="111"/>
      <c r="BM164" s="111"/>
      <c r="BN164" s="111"/>
      <c r="BO164" s="111"/>
      <c r="BP164" s="111"/>
      <c r="BQ164" s="111"/>
      <c r="BR164" s="111"/>
      <c r="BS164" s="111"/>
      <c r="BT164" s="111"/>
      <c r="BU164" s="111"/>
      <c r="BV164" s="111"/>
      <c r="BW164" s="111"/>
      <c r="BX164" s="111"/>
    </row>
    <row r="165" spans="2:76">
      <c r="B165" s="111"/>
      <c r="C165" s="111"/>
      <c r="D165" s="111"/>
      <c r="E165" s="111"/>
      <c r="F165" s="111"/>
      <c r="I165" s="111"/>
      <c r="J165" s="111"/>
      <c r="K165" s="111"/>
      <c r="M165" s="111"/>
      <c r="N165" s="111"/>
      <c r="O165" s="111"/>
      <c r="P165" s="111"/>
      <c r="R165" s="111"/>
      <c r="S165" s="111"/>
      <c r="T165" s="111"/>
      <c r="U165" s="111"/>
      <c r="V165" s="111"/>
      <c r="W165" s="111"/>
      <c r="X165" s="111"/>
      <c r="Y165" s="111"/>
      <c r="Z165" s="111"/>
      <c r="AA165" s="111"/>
      <c r="AB165" s="111"/>
      <c r="AC165" s="111"/>
      <c r="AD165" s="111"/>
      <c r="AE165" s="111"/>
      <c r="AF165" s="111"/>
      <c r="AG165" s="111"/>
      <c r="AH165" s="111"/>
      <c r="AI165" s="111"/>
      <c r="AJ165" s="111"/>
      <c r="AK165" s="111"/>
      <c r="AL165" s="111"/>
      <c r="AM165" s="111"/>
      <c r="AN165" s="111"/>
      <c r="AO165" s="111"/>
      <c r="AP165" s="111"/>
      <c r="AQ165" s="111"/>
      <c r="AR165" s="111"/>
      <c r="AS165" s="111"/>
      <c r="AT165" s="111"/>
      <c r="AU165" s="111"/>
      <c r="AV165" s="111"/>
      <c r="AW165" s="111"/>
      <c r="AX165" s="111"/>
      <c r="AY165" s="111"/>
      <c r="AZ165" s="111"/>
      <c r="BA165" s="111"/>
      <c r="BB165" s="111"/>
      <c r="BC165" s="111"/>
      <c r="BD165" s="111"/>
      <c r="BE165" s="111"/>
      <c r="BF165" s="111"/>
      <c r="BG165" s="111"/>
      <c r="BH165" s="111"/>
      <c r="BI165" s="111"/>
      <c r="BJ165" s="111"/>
      <c r="BK165" s="111"/>
      <c r="BL165" s="111"/>
      <c r="BM165" s="111"/>
      <c r="BN165" s="111"/>
      <c r="BO165" s="111"/>
      <c r="BP165" s="111"/>
      <c r="BQ165" s="111"/>
      <c r="BR165" s="111"/>
      <c r="BS165" s="111"/>
      <c r="BT165" s="111"/>
      <c r="BU165" s="111"/>
      <c r="BV165" s="111"/>
      <c r="BW165" s="111"/>
      <c r="BX165" s="111"/>
    </row>
    <row r="166" spans="2:76">
      <c r="B166" s="111"/>
      <c r="C166" s="111"/>
      <c r="D166" s="111"/>
      <c r="E166" s="111"/>
      <c r="F166" s="111"/>
      <c r="I166" s="111"/>
      <c r="J166" s="111"/>
      <c r="K166" s="111"/>
      <c r="M166" s="111"/>
      <c r="N166" s="111"/>
      <c r="O166" s="111"/>
      <c r="P166" s="111"/>
      <c r="R166" s="111"/>
      <c r="S166" s="111"/>
      <c r="T166" s="111"/>
      <c r="U166" s="111"/>
      <c r="V166" s="111"/>
      <c r="W166" s="111"/>
      <c r="X166" s="111"/>
      <c r="Y166" s="111"/>
      <c r="Z166" s="111"/>
      <c r="AA166" s="111"/>
      <c r="AB166" s="111"/>
      <c r="AC166" s="111"/>
      <c r="AD166" s="111"/>
      <c r="AE166" s="111"/>
      <c r="AF166" s="111"/>
      <c r="AG166" s="111"/>
      <c r="AH166" s="111"/>
      <c r="AI166" s="111"/>
      <c r="AJ166" s="111"/>
      <c r="AK166" s="111"/>
      <c r="AL166" s="111"/>
      <c r="AM166" s="111"/>
      <c r="AN166" s="111"/>
      <c r="AO166" s="111"/>
      <c r="AP166" s="111"/>
      <c r="AQ166" s="111"/>
      <c r="AR166" s="111"/>
      <c r="AS166" s="111"/>
      <c r="AT166" s="111"/>
      <c r="AU166" s="111"/>
      <c r="AV166" s="111"/>
      <c r="AW166" s="111"/>
      <c r="AX166" s="111"/>
      <c r="AY166" s="111"/>
      <c r="AZ166" s="111"/>
      <c r="BA166" s="111"/>
      <c r="BB166" s="111"/>
      <c r="BC166" s="111"/>
      <c r="BD166" s="111"/>
      <c r="BE166" s="111"/>
      <c r="BF166" s="111"/>
      <c r="BG166" s="111"/>
      <c r="BH166" s="111"/>
      <c r="BI166" s="111"/>
      <c r="BJ166" s="111"/>
      <c r="BK166" s="111"/>
      <c r="BL166" s="111"/>
      <c r="BM166" s="111"/>
      <c r="BN166" s="111"/>
      <c r="BO166" s="111"/>
      <c r="BP166" s="111"/>
      <c r="BQ166" s="111"/>
      <c r="BR166" s="111"/>
      <c r="BS166" s="111"/>
      <c r="BT166" s="111"/>
      <c r="BU166" s="111"/>
      <c r="BV166" s="111"/>
      <c r="BW166" s="111"/>
      <c r="BX166" s="111"/>
    </row>
    <row r="167" spans="2:76">
      <c r="B167" s="111"/>
      <c r="C167" s="111"/>
      <c r="D167" s="111"/>
      <c r="E167" s="111"/>
      <c r="F167" s="111"/>
      <c r="I167" s="111"/>
      <c r="J167" s="111"/>
      <c r="K167" s="111"/>
      <c r="M167" s="111"/>
      <c r="N167" s="111"/>
      <c r="O167" s="111"/>
      <c r="P167" s="111"/>
      <c r="R167" s="111"/>
      <c r="S167" s="111"/>
      <c r="T167" s="111"/>
      <c r="U167" s="111"/>
      <c r="V167" s="111"/>
      <c r="W167" s="111"/>
      <c r="X167" s="111"/>
      <c r="Y167" s="111"/>
      <c r="Z167" s="111"/>
      <c r="AA167" s="111"/>
      <c r="AB167" s="111"/>
      <c r="AC167" s="111"/>
      <c r="AD167" s="111"/>
      <c r="AE167" s="111"/>
      <c r="AF167" s="111"/>
      <c r="AG167" s="111"/>
      <c r="AH167" s="111"/>
      <c r="AI167" s="111"/>
      <c r="AJ167" s="111"/>
      <c r="AK167" s="111"/>
      <c r="AL167" s="111"/>
      <c r="AM167" s="111"/>
      <c r="AN167" s="111"/>
      <c r="AO167" s="111"/>
      <c r="AP167" s="111"/>
      <c r="AQ167" s="111"/>
      <c r="AR167" s="111"/>
      <c r="AS167" s="111"/>
      <c r="AT167" s="111"/>
      <c r="AU167" s="111"/>
      <c r="AV167" s="111"/>
      <c r="AW167" s="111"/>
      <c r="AX167" s="111"/>
      <c r="AY167" s="111"/>
      <c r="AZ167" s="111"/>
      <c r="BA167" s="111"/>
      <c r="BB167" s="111"/>
      <c r="BC167" s="111"/>
      <c r="BD167" s="111"/>
      <c r="BE167" s="111"/>
      <c r="BF167" s="111"/>
      <c r="BG167" s="111"/>
      <c r="BH167" s="111"/>
      <c r="BI167" s="111"/>
      <c r="BJ167" s="111"/>
      <c r="BK167" s="111"/>
      <c r="BL167" s="111"/>
      <c r="BM167" s="111"/>
      <c r="BN167" s="111"/>
      <c r="BO167" s="111"/>
      <c r="BP167" s="111"/>
      <c r="BQ167" s="111"/>
      <c r="BR167" s="111"/>
      <c r="BS167" s="111"/>
      <c r="BT167" s="111"/>
      <c r="BU167" s="111"/>
      <c r="BV167" s="111"/>
      <c r="BW167" s="111"/>
      <c r="BX167" s="111"/>
    </row>
    <row r="168" spans="2:76">
      <c r="B168" s="111"/>
      <c r="C168" s="111"/>
      <c r="D168" s="111"/>
      <c r="E168" s="111"/>
      <c r="F168" s="111"/>
      <c r="I168" s="111"/>
      <c r="J168" s="111"/>
      <c r="K168" s="111"/>
      <c r="M168" s="111"/>
      <c r="N168" s="111"/>
      <c r="O168" s="111"/>
      <c r="P168" s="111"/>
      <c r="R168" s="111"/>
      <c r="S168" s="111"/>
      <c r="T168" s="111"/>
      <c r="U168" s="111"/>
      <c r="V168" s="111"/>
      <c r="W168" s="111"/>
      <c r="X168" s="111"/>
      <c r="Y168" s="111"/>
      <c r="Z168" s="111"/>
      <c r="AA168" s="111"/>
      <c r="AB168" s="111"/>
      <c r="AC168" s="111"/>
      <c r="AD168" s="111"/>
      <c r="AE168" s="111"/>
      <c r="AF168" s="111"/>
      <c r="AG168" s="111"/>
      <c r="AH168" s="111"/>
      <c r="AI168" s="111"/>
      <c r="AJ168" s="111"/>
      <c r="AK168" s="111"/>
      <c r="AL168" s="111"/>
      <c r="AM168" s="111"/>
      <c r="AN168" s="111"/>
      <c r="AO168" s="111"/>
      <c r="AP168" s="111"/>
      <c r="AQ168" s="111"/>
      <c r="AR168" s="111"/>
      <c r="AS168" s="111"/>
      <c r="AT168" s="111"/>
      <c r="AU168" s="111"/>
      <c r="AV168" s="111"/>
      <c r="AW168" s="111"/>
      <c r="AX168" s="111"/>
      <c r="AY168" s="111"/>
      <c r="AZ168" s="111"/>
      <c r="BA168" s="111"/>
      <c r="BB168" s="111"/>
      <c r="BC168" s="111"/>
      <c r="BD168" s="111"/>
      <c r="BE168" s="111"/>
      <c r="BF168" s="111"/>
      <c r="BG168" s="111"/>
      <c r="BH168" s="111"/>
      <c r="BI168" s="111"/>
      <c r="BJ168" s="111"/>
      <c r="BK168" s="111"/>
      <c r="BL168" s="111"/>
      <c r="BM168" s="111"/>
      <c r="BN168" s="111"/>
      <c r="BO168" s="111"/>
      <c r="BP168" s="111"/>
      <c r="BQ168" s="111"/>
      <c r="BR168" s="111"/>
      <c r="BS168" s="111"/>
      <c r="BT168" s="111"/>
      <c r="BU168" s="111"/>
      <c r="BV168" s="111"/>
      <c r="BW168" s="111"/>
      <c r="BX168" s="111"/>
    </row>
    <row r="169" spans="2:76">
      <c r="B169" s="111"/>
      <c r="C169" s="111"/>
      <c r="D169" s="111"/>
      <c r="E169" s="111"/>
      <c r="F169" s="111"/>
      <c r="I169" s="111"/>
      <c r="J169" s="111"/>
      <c r="K169" s="111"/>
      <c r="M169" s="111"/>
      <c r="N169" s="111"/>
      <c r="O169" s="111"/>
      <c r="P169" s="111"/>
      <c r="R169" s="111"/>
      <c r="S169" s="111"/>
      <c r="T169" s="111"/>
      <c r="U169" s="111"/>
      <c r="V169" s="111"/>
      <c r="W169" s="111"/>
      <c r="X169" s="111"/>
      <c r="Y169" s="111"/>
      <c r="Z169" s="111"/>
      <c r="AA169" s="111"/>
      <c r="AB169" s="111"/>
      <c r="AC169" s="111"/>
      <c r="AD169" s="111"/>
      <c r="AE169" s="111"/>
      <c r="AF169" s="111"/>
      <c r="AG169" s="111"/>
      <c r="AH169" s="111"/>
      <c r="AI169" s="111"/>
      <c r="AJ169" s="111"/>
      <c r="AK169" s="111"/>
      <c r="AL169" s="111"/>
      <c r="AM169" s="111"/>
      <c r="AN169" s="111"/>
      <c r="AO169" s="111"/>
      <c r="AP169" s="111"/>
      <c r="AQ169" s="111"/>
      <c r="AR169" s="111"/>
      <c r="AS169" s="111"/>
      <c r="AT169" s="111"/>
      <c r="AU169" s="111"/>
      <c r="AV169" s="111"/>
      <c r="AW169" s="111"/>
      <c r="AX169" s="111"/>
      <c r="AY169" s="111"/>
      <c r="AZ169" s="111"/>
      <c r="BA169" s="111"/>
      <c r="BB169" s="111"/>
      <c r="BC169" s="111"/>
      <c r="BD169" s="111"/>
      <c r="BE169" s="111"/>
      <c r="BF169" s="111"/>
      <c r="BG169" s="111"/>
      <c r="BH169" s="111"/>
      <c r="BI169" s="111"/>
      <c r="BJ169" s="111"/>
      <c r="BK169" s="111"/>
      <c r="BL169" s="111"/>
      <c r="BM169" s="111"/>
      <c r="BN169" s="111"/>
      <c r="BO169" s="111"/>
      <c r="BP169" s="111"/>
      <c r="BQ169" s="111"/>
      <c r="BR169" s="111"/>
      <c r="BS169" s="111"/>
      <c r="BT169" s="111"/>
      <c r="BU169" s="111"/>
      <c r="BV169" s="111"/>
      <c r="BW169" s="111"/>
      <c r="BX169" s="111"/>
    </row>
    <row r="170" spans="2:76">
      <c r="B170" s="111"/>
      <c r="C170" s="111"/>
      <c r="D170" s="111"/>
      <c r="E170" s="111"/>
      <c r="F170" s="111"/>
      <c r="I170" s="111"/>
      <c r="J170" s="111"/>
      <c r="K170" s="111"/>
      <c r="M170" s="111"/>
      <c r="N170" s="111"/>
      <c r="O170" s="111"/>
      <c r="P170" s="111"/>
      <c r="R170" s="111"/>
      <c r="S170" s="111"/>
      <c r="T170" s="111"/>
      <c r="U170" s="111"/>
      <c r="V170" s="111"/>
      <c r="W170" s="111"/>
      <c r="X170" s="111"/>
      <c r="Y170" s="111"/>
      <c r="Z170" s="111"/>
      <c r="AA170" s="111"/>
      <c r="AB170" s="111"/>
      <c r="AC170" s="111"/>
      <c r="AD170" s="111"/>
      <c r="AE170" s="111"/>
      <c r="AF170" s="111"/>
      <c r="AG170" s="111"/>
      <c r="AH170" s="111"/>
      <c r="AI170" s="111"/>
      <c r="AJ170" s="111"/>
      <c r="AK170" s="111"/>
      <c r="AL170" s="111"/>
      <c r="AM170" s="111"/>
      <c r="AN170" s="111"/>
      <c r="AO170" s="111"/>
      <c r="AP170" s="111"/>
      <c r="AQ170" s="111"/>
      <c r="AR170" s="111"/>
      <c r="AS170" s="111"/>
      <c r="AT170" s="111"/>
      <c r="AU170" s="111"/>
      <c r="AV170" s="111"/>
      <c r="AW170" s="111"/>
      <c r="AX170" s="111"/>
      <c r="AY170" s="111"/>
      <c r="AZ170" s="111"/>
      <c r="BA170" s="111"/>
      <c r="BB170" s="111"/>
      <c r="BC170" s="111"/>
      <c r="BD170" s="111"/>
      <c r="BE170" s="111"/>
      <c r="BF170" s="111"/>
      <c r="BG170" s="111"/>
      <c r="BH170" s="111"/>
      <c r="BI170" s="111"/>
      <c r="BJ170" s="111"/>
      <c r="BK170" s="111"/>
      <c r="BL170" s="111"/>
      <c r="BM170" s="111"/>
      <c r="BN170" s="111"/>
      <c r="BO170" s="111"/>
      <c r="BP170" s="111"/>
      <c r="BQ170" s="111"/>
      <c r="BR170" s="111"/>
      <c r="BS170" s="111"/>
      <c r="BT170" s="111"/>
      <c r="BU170" s="111"/>
      <c r="BV170" s="111"/>
      <c r="BW170" s="111"/>
      <c r="BX170" s="111"/>
    </row>
    <row r="171" spans="2:76">
      <c r="B171" s="111"/>
      <c r="C171" s="111"/>
      <c r="D171" s="111"/>
      <c r="E171" s="111"/>
      <c r="F171" s="111"/>
      <c r="I171" s="111"/>
      <c r="J171" s="111"/>
      <c r="K171" s="111"/>
      <c r="M171" s="111"/>
      <c r="N171" s="111"/>
      <c r="O171" s="111"/>
      <c r="P171" s="111"/>
      <c r="R171" s="111"/>
      <c r="S171" s="111"/>
      <c r="T171" s="111"/>
      <c r="U171" s="111"/>
      <c r="V171" s="111"/>
      <c r="W171" s="111"/>
      <c r="X171" s="111"/>
    </row>
    <row r="172" spans="2:76">
      <c r="B172" s="111"/>
      <c r="C172" s="111"/>
      <c r="D172" s="111"/>
      <c r="E172" s="111"/>
      <c r="F172" s="111"/>
      <c r="I172" s="111"/>
      <c r="J172" s="111"/>
      <c r="K172" s="111"/>
      <c r="M172" s="111"/>
      <c r="N172" s="111"/>
      <c r="O172" s="111"/>
      <c r="P172" s="111"/>
      <c r="R172" s="111"/>
      <c r="S172" s="111"/>
      <c r="T172" s="111"/>
      <c r="U172" s="111"/>
      <c r="V172" s="111"/>
      <c r="W172" s="111"/>
      <c r="X172" s="111"/>
    </row>
    <row r="173" spans="2:76">
      <c r="B173" s="111"/>
      <c r="C173" s="111"/>
      <c r="D173" s="111"/>
      <c r="E173" s="111"/>
      <c r="F173" s="111"/>
      <c r="I173" s="111"/>
      <c r="J173" s="111"/>
      <c r="K173" s="111"/>
      <c r="M173" s="111"/>
      <c r="N173" s="111"/>
      <c r="O173" s="111"/>
      <c r="P173" s="111"/>
      <c r="R173" s="111"/>
      <c r="S173" s="111"/>
      <c r="T173" s="111"/>
      <c r="U173" s="111"/>
      <c r="V173" s="111"/>
      <c r="W173" s="111"/>
      <c r="X173" s="111"/>
    </row>
    <row r="174" spans="2:76">
      <c r="B174" s="111"/>
      <c r="C174" s="111"/>
      <c r="D174" s="111"/>
      <c r="E174" s="111"/>
      <c r="F174" s="111"/>
      <c r="I174" s="111"/>
      <c r="J174" s="111"/>
      <c r="K174" s="111"/>
      <c r="M174" s="111"/>
      <c r="N174" s="111"/>
      <c r="O174" s="111"/>
      <c r="P174" s="111"/>
      <c r="R174" s="111"/>
      <c r="S174" s="111"/>
      <c r="T174" s="111"/>
      <c r="U174" s="111"/>
      <c r="V174" s="111"/>
      <c r="W174" s="111"/>
      <c r="X174" s="111"/>
    </row>
    <row r="175" spans="2:76">
      <c r="B175" s="111"/>
      <c r="C175" s="111"/>
      <c r="D175" s="111"/>
      <c r="E175" s="111"/>
      <c r="F175" s="111"/>
      <c r="I175" s="111"/>
      <c r="J175" s="111"/>
      <c r="K175" s="111"/>
      <c r="M175" s="111"/>
      <c r="N175" s="111"/>
      <c r="O175" s="111"/>
      <c r="P175" s="111"/>
      <c r="R175" s="111"/>
      <c r="S175" s="111"/>
      <c r="T175" s="111"/>
      <c r="U175" s="111"/>
      <c r="V175" s="111"/>
      <c r="W175" s="111"/>
      <c r="X175" s="111"/>
    </row>
    <row r="176" spans="2:76">
      <c r="B176" s="111"/>
      <c r="C176" s="111"/>
      <c r="D176" s="111"/>
      <c r="E176" s="111"/>
      <c r="F176" s="111"/>
      <c r="I176" s="111"/>
      <c r="J176" s="111"/>
      <c r="K176" s="111"/>
      <c r="M176" s="111"/>
      <c r="N176" s="111"/>
      <c r="O176" s="111"/>
      <c r="P176" s="111"/>
      <c r="R176" s="111"/>
      <c r="S176" s="111"/>
      <c r="T176" s="111"/>
      <c r="U176" s="111"/>
      <c r="V176" s="111"/>
      <c r="W176" s="111"/>
      <c r="X176" s="111"/>
    </row>
    <row r="177" spans="2:24">
      <c r="B177" s="111"/>
      <c r="C177" s="111"/>
      <c r="D177" s="111"/>
      <c r="E177" s="111"/>
      <c r="F177" s="111"/>
      <c r="I177" s="111"/>
      <c r="J177" s="111"/>
      <c r="K177" s="111"/>
      <c r="M177" s="111"/>
      <c r="N177" s="111"/>
      <c r="O177" s="111"/>
      <c r="P177" s="111"/>
      <c r="R177" s="111"/>
      <c r="S177" s="111"/>
      <c r="T177" s="111"/>
      <c r="U177" s="111"/>
      <c r="V177" s="111"/>
      <c r="W177" s="111"/>
      <c r="X177" s="111"/>
    </row>
    <row r="178" spans="2:24">
      <c r="B178" s="111"/>
      <c r="C178" s="111"/>
      <c r="D178" s="111"/>
      <c r="E178" s="111"/>
      <c r="F178" s="111"/>
      <c r="I178" s="111"/>
      <c r="J178" s="111"/>
      <c r="K178" s="111"/>
      <c r="M178" s="111"/>
      <c r="N178" s="111"/>
      <c r="O178" s="111"/>
      <c r="P178" s="111"/>
      <c r="R178" s="111"/>
      <c r="S178" s="111"/>
      <c r="T178" s="111"/>
      <c r="U178" s="111"/>
      <c r="V178" s="111"/>
      <c r="W178" s="111"/>
      <c r="X178" s="111"/>
    </row>
    <row r="179" spans="2:24">
      <c r="B179" s="111"/>
      <c r="C179" s="111"/>
      <c r="D179" s="111"/>
      <c r="E179" s="111"/>
      <c r="F179" s="111"/>
      <c r="I179" s="111"/>
      <c r="J179" s="111"/>
      <c r="K179" s="111"/>
      <c r="M179" s="111"/>
      <c r="N179" s="111"/>
      <c r="O179" s="111"/>
      <c r="P179" s="111"/>
      <c r="R179" s="111"/>
      <c r="S179" s="111"/>
      <c r="T179" s="111"/>
      <c r="U179" s="111"/>
      <c r="V179" s="111"/>
      <c r="W179" s="111"/>
      <c r="X179" s="111"/>
    </row>
    <row r="180" spans="2:24">
      <c r="B180" s="111"/>
      <c r="C180" s="111"/>
      <c r="D180" s="111"/>
      <c r="E180" s="111"/>
      <c r="F180" s="111"/>
      <c r="I180" s="111"/>
      <c r="J180" s="111"/>
      <c r="K180" s="111"/>
      <c r="M180" s="111"/>
      <c r="N180" s="111"/>
      <c r="O180" s="111"/>
      <c r="P180" s="111"/>
      <c r="R180" s="111"/>
      <c r="S180" s="111"/>
      <c r="T180" s="111"/>
      <c r="U180" s="111"/>
      <c r="V180" s="111"/>
      <c r="W180" s="111"/>
      <c r="X180" s="111"/>
    </row>
    <row r="181" spans="2:24">
      <c r="B181" s="111"/>
      <c r="C181" s="111"/>
      <c r="D181" s="111"/>
      <c r="E181" s="111"/>
      <c r="F181" s="111"/>
      <c r="I181" s="111"/>
      <c r="J181" s="111"/>
      <c r="K181" s="111"/>
      <c r="M181" s="111"/>
      <c r="N181" s="111"/>
      <c r="O181" s="111"/>
      <c r="P181" s="111"/>
      <c r="R181" s="111"/>
      <c r="S181" s="111"/>
      <c r="T181" s="111"/>
      <c r="U181" s="111"/>
      <c r="V181" s="111"/>
      <c r="W181" s="111"/>
      <c r="X181" s="111"/>
    </row>
    <row r="182" spans="2:24">
      <c r="B182" s="111"/>
      <c r="C182" s="111"/>
      <c r="D182" s="111"/>
      <c r="E182" s="111"/>
      <c r="F182" s="111"/>
      <c r="I182" s="111"/>
      <c r="J182" s="111"/>
      <c r="K182" s="111"/>
      <c r="M182" s="111"/>
      <c r="N182" s="111"/>
      <c r="O182" s="111"/>
      <c r="P182" s="111"/>
      <c r="R182" s="111"/>
      <c r="S182" s="111"/>
      <c r="T182" s="111"/>
      <c r="U182" s="111"/>
      <c r="V182" s="111"/>
      <c r="W182" s="111"/>
      <c r="X182" s="111"/>
    </row>
    <row r="183" spans="2:24">
      <c r="B183" s="111"/>
      <c r="C183" s="111"/>
      <c r="D183" s="111"/>
      <c r="E183" s="111"/>
      <c r="F183" s="111"/>
      <c r="I183" s="111"/>
      <c r="J183" s="111"/>
      <c r="K183" s="111"/>
      <c r="M183" s="111"/>
      <c r="N183" s="111"/>
      <c r="O183" s="111"/>
      <c r="P183" s="111"/>
      <c r="R183" s="111"/>
      <c r="S183" s="111"/>
      <c r="T183" s="111"/>
      <c r="U183" s="111"/>
      <c r="V183" s="111"/>
      <c r="W183" s="111"/>
      <c r="X183" s="111"/>
    </row>
    <row r="184" spans="2:24">
      <c r="B184" s="111"/>
      <c r="C184" s="111"/>
      <c r="D184" s="111"/>
      <c r="E184" s="111"/>
      <c r="F184" s="111"/>
      <c r="I184" s="111"/>
      <c r="J184" s="111"/>
      <c r="K184" s="111"/>
      <c r="M184" s="111"/>
      <c r="N184" s="111"/>
      <c r="O184" s="111"/>
      <c r="P184" s="111"/>
      <c r="R184" s="111"/>
      <c r="S184" s="111"/>
      <c r="T184" s="111"/>
      <c r="U184" s="111"/>
      <c r="V184" s="111"/>
      <c r="W184" s="111"/>
      <c r="X184" s="111"/>
    </row>
    <row r="185" spans="2:24">
      <c r="B185" s="111"/>
      <c r="C185" s="111"/>
      <c r="D185" s="111"/>
      <c r="E185" s="111"/>
      <c r="F185" s="111"/>
      <c r="I185" s="111"/>
      <c r="J185" s="111"/>
      <c r="K185" s="111"/>
      <c r="M185" s="111"/>
      <c r="N185" s="111"/>
      <c r="O185" s="111"/>
      <c r="P185" s="111"/>
      <c r="R185" s="111"/>
      <c r="S185" s="111"/>
      <c r="T185" s="111"/>
      <c r="U185" s="111"/>
      <c r="V185" s="111"/>
      <c r="W185" s="111"/>
      <c r="X185" s="111"/>
    </row>
    <row r="186" spans="2:24">
      <c r="B186" s="111"/>
      <c r="C186" s="111"/>
      <c r="D186" s="111"/>
      <c r="E186" s="111"/>
      <c r="F186" s="111"/>
      <c r="I186" s="111"/>
      <c r="J186" s="111"/>
      <c r="K186" s="111"/>
      <c r="M186" s="111"/>
      <c r="N186" s="111"/>
      <c r="O186" s="111"/>
      <c r="P186" s="111"/>
      <c r="R186" s="111"/>
      <c r="S186" s="111"/>
      <c r="T186" s="111"/>
      <c r="U186" s="111"/>
      <c r="V186" s="111"/>
      <c r="W186" s="111"/>
      <c r="X186" s="111"/>
    </row>
    <row r="187" spans="2:24">
      <c r="B187" s="111"/>
      <c r="C187" s="111"/>
      <c r="D187" s="111"/>
      <c r="E187" s="111"/>
      <c r="F187" s="111"/>
      <c r="I187" s="111"/>
      <c r="J187" s="111"/>
      <c r="K187" s="111"/>
      <c r="M187" s="111"/>
      <c r="N187" s="111"/>
      <c r="O187" s="111"/>
      <c r="P187" s="111"/>
      <c r="R187" s="111"/>
      <c r="S187" s="111"/>
      <c r="T187" s="111"/>
      <c r="U187" s="111"/>
      <c r="V187" s="111"/>
      <c r="W187" s="111"/>
      <c r="X187" s="111"/>
    </row>
    <row r="188" spans="2:24">
      <c r="B188" s="111"/>
      <c r="C188" s="111"/>
      <c r="D188" s="111"/>
      <c r="E188" s="111"/>
      <c r="F188" s="111"/>
      <c r="I188" s="111"/>
      <c r="J188" s="111"/>
      <c r="K188" s="111"/>
      <c r="M188" s="111"/>
      <c r="N188" s="111"/>
      <c r="O188" s="111"/>
      <c r="P188" s="111"/>
      <c r="R188" s="111"/>
      <c r="S188" s="111"/>
      <c r="T188" s="111"/>
      <c r="U188" s="111"/>
      <c r="V188" s="111"/>
      <c r="W188" s="111"/>
      <c r="X188" s="111"/>
    </row>
    <row r="189" spans="2:24">
      <c r="B189" s="111"/>
      <c r="C189" s="111"/>
      <c r="D189" s="111"/>
      <c r="E189" s="111"/>
      <c r="F189" s="111"/>
      <c r="I189" s="111"/>
      <c r="J189" s="111"/>
      <c r="K189" s="111"/>
      <c r="M189" s="111"/>
      <c r="N189" s="111"/>
      <c r="O189" s="111"/>
      <c r="P189" s="111"/>
      <c r="R189" s="111"/>
      <c r="S189" s="111"/>
      <c r="T189" s="111"/>
      <c r="U189" s="111"/>
      <c r="V189" s="111"/>
      <c r="W189" s="111"/>
      <c r="X189" s="111"/>
    </row>
    <row r="190" spans="2:24">
      <c r="B190" s="111"/>
      <c r="C190" s="111"/>
      <c r="D190" s="111"/>
      <c r="E190" s="111"/>
      <c r="F190" s="111"/>
      <c r="I190" s="111"/>
      <c r="J190" s="111"/>
      <c r="K190" s="111"/>
      <c r="M190" s="111"/>
      <c r="N190" s="111"/>
      <c r="O190" s="111"/>
      <c r="P190" s="111"/>
      <c r="R190" s="111"/>
      <c r="S190" s="111"/>
      <c r="T190" s="111"/>
      <c r="U190" s="111"/>
      <c r="V190" s="111"/>
      <c r="W190" s="111"/>
      <c r="X190" s="111"/>
    </row>
    <row r="191" spans="2:24">
      <c r="B191" s="111"/>
      <c r="C191" s="111"/>
      <c r="D191" s="111"/>
      <c r="E191" s="111"/>
      <c r="F191" s="111"/>
      <c r="I191" s="111"/>
      <c r="J191" s="111"/>
      <c r="K191" s="111"/>
      <c r="M191" s="111"/>
      <c r="N191" s="111"/>
      <c r="O191" s="111"/>
      <c r="P191" s="111"/>
      <c r="R191" s="111"/>
      <c r="S191" s="111"/>
      <c r="T191" s="111"/>
      <c r="U191" s="111"/>
      <c r="V191" s="111"/>
      <c r="W191" s="111"/>
      <c r="X191" s="111"/>
    </row>
    <row r="192" spans="2:24">
      <c r="B192" s="111"/>
      <c r="C192" s="111"/>
      <c r="D192" s="111"/>
      <c r="E192" s="111"/>
      <c r="F192" s="111"/>
      <c r="I192" s="111"/>
      <c r="J192" s="111"/>
      <c r="K192" s="111"/>
      <c r="M192" s="111"/>
      <c r="N192" s="111"/>
      <c r="O192" s="111"/>
      <c r="P192" s="111"/>
      <c r="R192" s="111"/>
      <c r="S192" s="111"/>
      <c r="T192" s="111"/>
      <c r="U192" s="111"/>
      <c r="V192" s="111"/>
      <c r="W192" s="111"/>
      <c r="X192" s="111"/>
    </row>
    <row r="193" spans="2:24">
      <c r="B193" s="111"/>
      <c r="C193" s="111"/>
      <c r="D193" s="111"/>
      <c r="E193" s="111"/>
      <c r="F193" s="111"/>
      <c r="I193" s="111"/>
      <c r="J193" s="111"/>
      <c r="K193" s="111"/>
      <c r="M193" s="111"/>
      <c r="N193" s="111"/>
      <c r="O193" s="111"/>
      <c r="P193" s="111"/>
      <c r="R193" s="111"/>
      <c r="S193" s="111"/>
      <c r="T193" s="111"/>
      <c r="U193" s="111"/>
      <c r="V193" s="111"/>
      <c r="W193" s="111"/>
      <c r="X193" s="111"/>
    </row>
    <row r="194" spans="2:24">
      <c r="B194" s="111"/>
      <c r="C194" s="111"/>
      <c r="D194" s="111"/>
      <c r="E194" s="111"/>
      <c r="F194" s="111"/>
      <c r="I194" s="111"/>
      <c r="J194" s="111"/>
      <c r="K194" s="111"/>
      <c r="M194" s="111"/>
      <c r="N194" s="111"/>
      <c r="O194" s="111"/>
      <c r="P194" s="111"/>
      <c r="R194" s="111"/>
      <c r="S194" s="111"/>
      <c r="T194" s="111"/>
      <c r="U194" s="111"/>
      <c r="V194" s="111"/>
      <c r="W194" s="111"/>
      <c r="X194" s="111"/>
    </row>
    <row r="195" spans="2:24">
      <c r="B195" s="111"/>
      <c r="C195" s="111"/>
      <c r="D195" s="111"/>
      <c r="E195" s="111"/>
      <c r="F195" s="111"/>
      <c r="I195" s="111"/>
      <c r="J195" s="111"/>
      <c r="K195" s="111"/>
      <c r="M195" s="111"/>
      <c r="N195" s="111"/>
      <c r="O195" s="111"/>
      <c r="P195" s="111"/>
      <c r="R195" s="111"/>
      <c r="S195" s="111"/>
      <c r="T195" s="111"/>
      <c r="U195" s="111"/>
      <c r="V195" s="111"/>
      <c r="W195" s="111"/>
      <c r="X195" s="111"/>
    </row>
    <row r="196" spans="2:24">
      <c r="B196" s="111"/>
      <c r="C196" s="111"/>
      <c r="D196" s="111"/>
      <c r="E196" s="111"/>
      <c r="F196" s="111"/>
      <c r="I196" s="111"/>
      <c r="J196" s="111"/>
      <c r="K196" s="111"/>
      <c r="M196" s="111"/>
      <c r="N196" s="111"/>
      <c r="O196" s="111"/>
      <c r="P196" s="111"/>
      <c r="R196" s="111"/>
      <c r="S196" s="111"/>
      <c r="T196" s="111"/>
      <c r="U196" s="111"/>
      <c r="V196" s="111"/>
      <c r="W196" s="111"/>
      <c r="X196" s="111"/>
    </row>
    <row r="197" spans="2:24">
      <c r="B197" s="111"/>
      <c r="C197" s="111"/>
      <c r="D197" s="111"/>
      <c r="E197" s="111"/>
      <c r="F197" s="111"/>
      <c r="I197" s="111"/>
      <c r="J197" s="111"/>
      <c r="K197" s="111"/>
      <c r="M197" s="111"/>
      <c r="N197" s="111"/>
      <c r="O197" s="111"/>
      <c r="P197" s="111"/>
      <c r="R197" s="111"/>
      <c r="S197" s="111"/>
      <c r="T197" s="111"/>
      <c r="U197" s="111"/>
      <c r="V197" s="111"/>
      <c r="W197" s="111"/>
      <c r="X197" s="111"/>
    </row>
    <row r="198" spans="2:24">
      <c r="B198" s="111"/>
      <c r="C198" s="111"/>
      <c r="D198" s="111"/>
      <c r="E198" s="111"/>
      <c r="F198" s="111"/>
      <c r="I198" s="111"/>
      <c r="J198" s="111"/>
      <c r="K198" s="111"/>
      <c r="M198" s="111"/>
      <c r="N198" s="111"/>
      <c r="O198" s="111"/>
      <c r="P198" s="111"/>
      <c r="R198" s="111"/>
      <c r="S198" s="111"/>
      <c r="T198" s="111"/>
      <c r="U198" s="111"/>
      <c r="V198" s="111"/>
      <c r="W198" s="111"/>
      <c r="X198" s="111"/>
    </row>
    <row r="199" spans="2:24">
      <c r="B199" s="111"/>
      <c r="C199" s="111"/>
      <c r="D199" s="111"/>
      <c r="E199" s="111"/>
      <c r="F199" s="111"/>
      <c r="I199" s="111"/>
      <c r="J199" s="111"/>
      <c r="K199" s="111"/>
      <c r="M199" s="111"/>
      <c r="N199" s="111"/>
      <c r="O199" s="111"/>
      <c r="P199" s="111"/>
      <c r="R199" s="111"/>
      <c r="S199" s="111"/>
      <c r="T199" s="111"/>
      <c r="U199" s="111"/>
      <c r="V199" s="111"/>
      <c r="W199" s="111"/>
      <c r="X199" s="111"/>
    </row>
    <row r="200" spans="2:24">
      <c r="B200" s="111"/>
      <c r="C200" s="111"/>
      <c r="D200" s="111"/>
      <c r="E200" s="111"/>
      <c r="F200" s="111"/>
      <c r="I200" s="111"/>
      <c r="J200" s="111"/>
      <c r="K200" s="111"/>
      <c r="M200" s="111"/>
      <c r="N200" s="111"/>
      <c r="O200" s="111"/>
      <c r="P200" s="111"/>
      <c r="R200" s="111"/>
      <c r="S200" s="111"/>
      <c r="T200" s="111"/>
      <c r="U200" s="111"/>
      <c r="V200" s="111"/>
      <c r="W200" s="111"/>
      <c r="X200" s="111"/>
    </row>
    <row r="201" spans="2:24">
      <c r="B201" s="111"/>
      <c r="C201" s="111"/>
      <c r="D201" s="111"/>
      <c r="E201" s="111"/>
      <c r="F201" s="111"/>
      <c r="I201" s="111"/>
      <c r="J201" s="111"/>
      <c r="K201" s="111"/>
      <c r="M201" s="111"/>
      <c r="N201" s="111"/>
      <c r="O201" s="111"/>
      <c r="P201" s="111"/>
      <c r="R201" s="111"/>
      <c r="S201" s="111"/>
      <c r="T201" s="111"/>
      <c r="U201" s="111"/>
      <c r="V201" s="111"/>
      <c r="W201" s="111"/>
      <c r="X201" s="111"/>
    </row>
    <row r="202" spans="2:24">
      <c r="B202" s="111"/>
      <c r="C202" s="111"/>
      <c r="D202" s="111"/>
      <c r="E202" s="111"/>
      <c r="F202" s="111"/>
      <c r="I202" s="111"/>
      <c r="J202" s="111"/>
      <c r="K202" s="111"/>
      <c r="M202" s="111"/>
      <c r="N202" s="111"/>
      <c r="O202" s="111"/>
      <c r="P202" s="111"/>
      <c r="R202" s="111"/>
      <c r="S202" s="111"/>
      <c r="T202" s="111"/>
      <c r="U202" s="111"/>
      <c r="V202" s="111"/>
      <c r="W202" s="111"/>
      <c r="X202" s="111"/>
    </row>
    <row r="203" spans="2:24">
      <c r="B203" s="111"/>
      <c r="C203" s="111"/>
      <c r="D203" s="111"/>
      <c r="E203" s="111"/>
      <c r="F203" s="111"/>
      <c r="I203" s="111"/>
      <c r="J203" s="111"/>
      <c r="K203" s="111"/>
      <c r="M203" s="111"/>
      <c r="N203" s="111"/>
      <c r="O203" s="111"/>
      <c r="P203" s="111"/>
      <c r="R203" s="111"/>
      <c r="S203" s="111"/>
      <c r="T203" s="111"/>
      <c r="U203" s="111"/>
      <c r="V203" s="111"/>
      <c r="W203" s="111"/>
      <c r="X203" s="111"/>
    </row>
    <row r="204" spans="2:24">
      <c r="B204" s="111"/>
      <c r="C204" s="111"/>
      <c r="D204" s="111"/>
      <c r="E204" s="111"/>
      <c r="F204" s="111"/>
      <c r="I204" s="111"/>
      <c r="J204" s="111"/>
      <c r="K204" s="111"/>
      <c r="M204" s="111"/>
      <c r="N204" s="111"/>
      <c r="O204" s="111"/>
      <c r="P204" s="111"/>
      <c r="R204" s="111"/>
      <c r="S204" s="111"/>
      <c r="T204" s="111"/>
      <c r="U204" s="111"/>
      <c r="V204" s="111"/>
      <c r="W204" s="111"/>
      <c r="X204" s="111"/>
    </row>
    <row r="205" spans="2:24">
      <c r="B205" s="111"/>
      <c r="C205" s="111"/>
      <c r="D205" s="111"/>
      <c r="E205" s="111"/>
      <c r="F205" s="111"/>
      <c r="I205" s="111"/>
      <c r="J205" s="111"/>
      <c r="K205" s="111"/>
      <c r="M205" s="111"/>
      <c r="N205" s="111"/>
      <c r="O205" s="111"/>
      <c r="P205" s="111"/>
      <c r="R205" s="111"/>
      <c r="S205" s="111"/>
      <c r="T205" s="111"/>
      <c r="U205" s="111"/>
      <c r="V205" s="111"/>
      <c r="W205" s="111"/>
      <c r="X205" s="111"/>
    </row>
    <row r="206" spans="2:24">
      <c r="B206" s="111"/>
      <c r="C206" s="111"/>
      <c r="D206" s="111"/>
      <c r="E206" s="111"/>
      <c r="F206" s="111"/>
      <c r="I206" s="111"/>
      <c r="J206" s="111"/>
      <c r="K206" s="111"/>
      <c r="M206" s="111"/>
      <c r="N206" s="111"/>
      <c r="O206" s="111"/>
      <c r="P206" s="111"/>
      <c r="R206" s="111"/>
      <c r="S206" s="111"/>
      <c r="T206" s="111"/>
      <c r="U206" s="111"/>
      <c r="V206" s="111"/>
      <c r="W206" s="111"/>
      <c r="X206" s="111"/>
    </row>
    <row r="207" spans="2:24">
      <c r="B207" s="111"/>
      <c r="C207" s="111"/>
      <c r="D207" s="111"/>
      <c r="E207" s="111"/>
      <c r="F207" s="111"/>
      <c r="I207" s="111"/>
      <c r="J207" s="111"/>
      <c r="K207" s="111"/>
      <c r="M207" s="111"/>
      <c r="N207" s="111"/>
      <c r="O207" s="111"/>
      <c r="P207" s="111"/>
      <c r="R207" s="111"/>
      <c r="S207" s="111"/>
      <c r="T207" s="111"/>
      <c r="U207" s="111"/>
      <c r="V207" s="111"/>
      <c r="W207" s="111"/>
      <c r="X207" s="111"/>
    </row>
    <row r="208" spans="2:24">
      <c r="B208" s="111"/>
      <c r="C208" s="111"/>
      <c r="D208" s="111"/>
      <c r="E208" s="111"/>
      <c r="F208" s="111"/>
      <c r="I208" s="111"/>
      <c r="J208" s="111"/>
      <c r="K208" s="111"/>
      <c r="M208" s="111"/>
      <c r="N208" s="111"/>
      <c r="O208" s="111"/>
      <c r="P208" s="111"/>
      <c r="R208" s="111"/>
      <c r="S208" s="111"/>
      <c r="T208" s="111"/>
      <c r="U208" s="111"/>
      <c r="V208" s="111"/>
      <c r="W208" s="111"/>
      <c r="X208" s="111"/>
    </row>
    <row r="209" spans="2:24">
      <c r="B209" s="111"/>
      <c r="C209" s="111"/>
      <c r="D209" s="111"/>
      <c r="E209" s="111"/>
      <c r="F209" s="111"/>
      <c r="I209" s="111"/>
      <c r="J209" s="111"/>
      <c r="K209" s="111"/>
      <c r="M209" s="111"/>
      <c r="N209" s="111"/>
      <c r="O209" s="111"/>
      <c r="P209" s="111"/>
      <c r="R209" s="111"/>
      <c r="S209" s="111"/>
      <c r="T209" s="111"/>
      <c r="U209" s="111"/>
      <c r="V209" s="111"/>
      <c r="W209" s="111"/>
      <c r="X209" s="111"/>
    </row>
    <row r="210" spans="2:24">
      <c r="B210" s="111"/>
      <c r="C210" s="111"/>
      <c r="D210" s="111"/>
      <c r="E210" s="111"/>
      <c r="F210" s="111"/>
      <c r="I210" s="111"/>
      <c r="J210" s="111"/>
      <c r="K210" s="111"/>
      <c r="M210" s="111"/>
      <c r="N210" s="111"/>
      <c r="O210" s="111"/>
      <c r="P210" s="111"/>
      <c r="R210" s="111"/>
      <c r="S210" s="111"/>
      <c r="T210" s="111"/>
      <c r="U210" s="111"/>
      <c r="V210" s="111"/>
      <c r="W210" s="111"/>
      <c r="X210" s="111"/>
    </row>
    <row r="211" spans="2:24">
      <c r="B211" s="111"/>
      <c r="C211" s="111"/>
      <c r="D211" s="111"/>
      <c r="E211" s="111"/>
      <c r="F211" s="111"/>
      <c r="I211" s="111"/>
      <c r="J211" s="111"/>
      <c r="K211" s="111"/>
      <c r="M211" s="111"/>
      <c r="N211" s="111"/>
      <c r="O211" s="111"/>
      <c r="P211" s="111"/>
      <c r="R211" s="111"/>
      <c r="S211" s="111"/>
      <c r="T211" s="111"/>
      <c r="U211" s="111"/>
      <c r="V211" s="111"/>
      <c r="W211" s="111"/>
      <c r="X211" s="111"/>
    </row>
    <row r="212" spans="2:24">
      <c r="B212" s="111"/>
      <c r="C212" s="111"/>
      <c r="D212" s="111"/>
      <c r="E212" s="111"/>
      <c r="F212" s="111"/>
      <c r="I212" s="111"/>
      <c r="J212" s="111"/>
      <c r="K212" s="111"/>
      <c r="M212" s="111"/>
      <c r="N212" s="111"/>
      <c r="O212" s="111"/>
      <c r="P212" s="111"/>
      <c r="R212" s="111"/>
      <c r="S212" s="111"/>
      <c r="T212" s="111"/>
      <c r="U212" s="111"/>
      <c r="V212" s="111"/>
      <c r="W212" s="111"/>
      <c r="X212" s="111"/>
    </row>
    <row r="213" spans="2:24">
      <c r="B213" s="111"/>
      <c r="C213" s="111"/>
      <c r="D213" s="111"/>
      <c r="E213" s="111"/>
      <c r="F213" s="111"/>
      <c r="I213" s="111"/>
      <c r="J213" s="111"/>
      <c r="K213" s="111"/>
      <c r="M213" s="111"/>
      <c r="N213" s="111"/>
      <c r="O213" s="111"/>
      <c r="P213" s="111"/>
      <c r="R213" s="111"/>
      <c r="S213" s="111"/>
      <c r="T213" s="111"/>
      <c r="U213" s="111"/>
      <c r="V213" s="111"/>
      <c r="W213" s="111"/>
      <c r="X213" s="111"/>
    </row>
    <row r="214" spans="2:24">
      <c r="B214" s="111"/>
      <c r="C214" s="111"/>
      <c r="D214" s="111"/>
      <c r="E214" s="111"/>
      <c r="F214" s="111"/>
      <c r="I214" s="111"/>
      <c r="J214" s="111"/>
      <c r="K214" s="111"/>
      <c r="M214" s="111"/>
      <c r="N214" s="111"/>
      <c r="O214" s="111"/>
      <c r="P214" s="111"/>
      <c r="R214" s="111"/>
      <c r="S214" s="111"/>
      <c r="T214" s="111"/>
      <c r="U214" s="111"/>
      <c r="V214" s="111"/>
      <c r="W214" s="111"/>
      <c r="X214" s="111"/>
    </row>
    <row r="215" spans="2:24">
      <c r="B215" s="111"/>
      <c r="C215" s="111"/>
      <c r="D215" s="111"/>
      <c r="E215" s="111"/>
      <c r="F215" s="111"/>
      <c r="I215" s="111"/>
      <c r="J215" s="111"/>
      <c r="K215" s="111"/>
      <c r="M215" s="111"/>
      <c r="N215" s="111"/>
      <c r="O215" s="111"/>
      <c r="P215" s="111"/>
      <c r="R215" s="111"/>
      <c r="S215" s="111"/>
      <c r="T215" s="111"/>
      <c r="U215" s="111"/>
      <c r="V215" s="111"/>
      <c r="W215" s="111"/>
      <c r="X215" s="111"/>
    </row>
    <row r="216" spans="2:24">
      <c r="B216" s="111"/>
      <c r="C216" s="111"/>
      <c r="D216" s="111"/>
      <c r="E216" s="111"/>
      <c r="F216" s="111"/>
      <c r="I216" s="111"/>
      <c r="J216" s="111"/>
      <c r="K216" s="111"/>
      <c r="M216" s="111"/>
      <c r="N216" s="111"/>
      <c r="O216" s="111"/>
      <c r="P216" s="111"/>
      <c r="R216" s="111"/>
      <c r="S216" s="111"/>
      <c r="T216" s="111"/>
      <c r="U216" s="111"/>
      <c r="V216" s="111"/>
      <c r="W216" s="111"/>
      <c r="X216" s="111"/>
    </row>
    <row r="217" spans="2:24">
      <c r="B217" s="111"/>
      <c r="C217" s="111"/>
      <c r="D217" s="111"/>
      <c r="E217" s="111"/>
      <c r="F217" s="111"/>
      <c r="I217" s="111"/>
      <c r="J217" s="111"/>
      <c r="K217" s="111"/>
      <c r="M217" s="111"/>
      <c r="N217" s="111"/>
      <c r="O217" s="111"/>
      <c r="P217" s="111"/>
      <c r="R217" s="111"/>
      <c r="S217" s="111"/>
      <c r="T217" s="111"/>
      <c r="U217" s="111"/>
      <c r="V217" s="111"/>
      <c r="W217" s="111"/>
      <c r="X217" s="111"/>
    </row>
    <row r="218" spans="2:24">
      <c r="B218" s="111"/>
      <c r="C218" s="111"/>
      <c r="D218" s="111"/>
      <c r="E218" s="111"/>
      <c r="F218" s="111"/>
      <c r="I218" s="111"/>
      <c r="J218" s="111"/>
      <c r="K218" s="111"/>
      <c r="M218" s="111"/>
      <c r="N218" s="111"/>
      <c r="O218" s="111"/>
      <c r="P218" s="111"/>
      <c r="R218" s="111"/>
      <c r="S218" s="111"/>
      <c r="T218" s="111"/>
      <c r="U218" s="111"/>
      <c r="V218" s="111"/>
      <c r="W218" s="111"/>
      <c r="X218" s="111"/>
    </row>
    <row r="219" spans="2:24">
      <c r="B219" s="111"/>
      <c r="C219" s="111"/>
      <c r="D219" s="111"/>
      <c r="E219" s="111"/>
      <c r="F219" s="111"/>
      <c r="I219" s="111"/>
      <c r="J219" s="111"/>
      <c r="K219" s="111"/>
      <c r="M219" s="111"/>
      <c r="N219" s="111"/>
      <c r="O219" s="111"/>
      <c r="P219" s="111"/>
      <c r="R219" s="111"/>
      <c r="S219" s="111"/>
      <c r="T219" s="111"/>
      <c r="U219" s="111"/>
      <c r="V219" s="111"/>
      <c r="W219" s="111"/>
      <c r="X219" s="111"/>
    </row>
    <row r="220" spans="2:24">
      <c r="B220" s="111"/>
      <c r="C220" s="111"/>
      <c r="D220" s="111"/>
      <c r="E220" s="111"/>
      <c r="F220" s="111"/>
      <c r="I220" s="111"/>
      <c r="J220" s="111"/>
      <c r="K220" s="111"/>
      <c r="M220" s="111"/>
      <c r="N220" s="111"/>
      <c r="O220" s="111"/>
      <c r="P220" s="111"/>
      <c r="R220" s="111"/>
      <c r="S220" s="111"/>
      <c r="T220" s="111"/>
      <c r="U220" s="111"/>
      <c r="V220" s="111"/>
      <c r="W220" s="111"/>
      <c r="X220" s="111"/>
    </row>
    <row r="221" spans="2:24">
      <c r="B221" s="111"/>
      <c r="C221" s="111"/>
      <c r="D221" s="111"/>
      <c r="E221" s="111"/>
      <c r="F221" s="111"/>
      <c r="I221" s="111"/>
      <c r="J221" s="111"/>
      <c r="K221" s="111"/>
      <c r="M221" s="111"/>
      <c r="N221" s="111"/>
      <c r="O221" s="111"/>
      <c r="P221" s="111"/>
      <c r="R221" s="111"/>
      <c r="S221" s="111"/>
      <c r="T221" s="111"/>
      <c r="U221" s="111"/>
      <c r="V221" s="111"/>
      <c r="W221" s="111"/>
      <c r="X221" s="111"/>
    </row>
    <row r="222" spans="2:24">
      <c r="B222" s="111"/>
      <c r="C222" s="111"/>
      <c r="D222" s="111"/>
      <c r="E222" s="111"/>
      <c r="F222" s="111"/>
      <c r="I222" s="111"/>
      <c r="J222" s="111"/>
      <c r="K222" s="111"/>
      <c r="M222" s="111"/>
      <c r="N222" s="111"/>
      <c r="O222" s="111"/>
      <c r="P222" s="111"/>
      <c r="R222" s="111"/>
      <c r="S222" s="111"/>
      <c r="T222" s="111"/>
      <c r="U222" s="111"/>
      <c r="V222" s="111"/>
      <c r="W222" s="111"/>
      <c r="X222" s="111"/>
    </row>
    <row r="223" spans="2:24">
      <c r="B223" s="111"/>
      <c r="C223" s="111"/>
      <c r="D223" s="111"/>
      <c r="E223" s="111"/>
      <c r="F223" s="111"/>
      <c r="I223" s="111"/>
      <c r="J223" s="111"/>
      <c r="K223" s="111"/>
      <c r="M223" s="111"/>
      <c r="N223" s="111"/>
      <c r="O223" s="111"/>
      <c r="P223" s="111"/>
      <c r="R223" s="111"/>
      <c r="S223" s="111"/>
      <c r="T223" s="111"/>
      <c r="U223" s="111"/>
      <c r="V223" s="111"/>
      <c r="W223" s="111"/>
      <c r="X223" s="111"/>
    </row>
    <row r="224" spans="2:24">
      <c r="B224" s="111"/>
      <c r="C224" s="111"/>
      <c r="D224" s="111"/>
      <c r="E224" s="111"/>
      <c r="F224" s="111"/>
      <c r="I224" s="111"/>
      <c r="J224" s="111"/>
      <c r="K224" s="111"/>
      <c r="M224" s="111"/>
      <c r="N224" s="111"/>
      <c r="O224" s="111"/>
      <c r="P224" s="111"/>
      <c r="R224" s="111"/>
      <c r="S224" s="111"/>
      <c r="T224" s="111"/>
      <c r="U224" s="111"/>
      <c r="V224" s="111"/>
      <c r="W224" s="111"/>
      <c r="X224" s="111"/>
    </row>
    <row r="225" spans="2:24">
      <c r="B225" s="111"/>
      <c r="C225" s="111"/>
      <c r="D225" s="111"/>
      <c r="E225" s="111"/>
      <c r="F225" s="111"/>
      <c r="I225" s="111"/>
      <c r="J225" s="111"/>
      <c r="K225" s="111"/>
      <c r="M225" s="111"/>
      <c r="N225" s="111"/>
      <c r="O225" s="111"/>
      <c r="P225" s="111"/>
      <c r="R225" s="111"/>
      <c r="S225" s="111"/>
      <c r="T225" s="111"/>
      <c r="U225" s="111"/>
      <c r="V225" s="111"/>
      <c r="W225" s="111"/>
      <c r="X225" s="111"/>
    </row>
    <row r="226" spans="2:24">
      <c r="B226" s="111"/>
      <c r="C226" s="111"/>
      <c r="D226" s="111"/>
      <c r="E226" s="111"/>
      <c r="F226" s="111"/>
      <c r="I226" s="111"/>
      <c r="J226" s="111"/>
      <c r="K226" s="111"/>
      <c r="M226" s="111"/>
      <c r="N226" s="111"/>
      <c r="O226" s="111"/>
      <c r="P226" s="111"/>
      <c r="R226" s="111"/>
      <c r="S226" s="111"/>
      <c r="T226" s="111"/>
      <c r="U226" s="111"/>
      <c r="V226" s="111"/>
      <c r="W226" s="111"/>
      <c r="X226" s="111"/>
    </row>
    <row r="227" spans="2:24">
      <c r="B227" s="111"/>
      <c r="C227" s="111"/>
      <c r="D227" s="111"/>
      <c r="E227" s="111"/>
      <c r="F227" s="111"/>
      <c r="I227" s="111"/>
      <c r="J227" s="111"/>
      <c r="K227" s="111"/>
      <c r="M227" s="111"/>
      <c r="N227" s="111"/>
      <c r="O227" s="111"/>
      <c r="P227" s="111"/>
      <c r="R227" s="111"/>
      <c r="S227" s="111"/>
      <c r="T227" s="111"/>
      <c r="U227" s="111"/>
      <c r="V227" s="111"/>
      <c r="W227" s="111"/>
      <c r="X227" s="111"/>
    </row>
    <row r="228" spans="2:24">
      <c r="B228" s="111"/>
      <c r="C228" s="111"/>
      <c r="D228" s="111"/>
      <c r="E228" s="111"/>
      <c r="F228" s="111"/>
      <c r="I228" s="111"/>
      <c r="J228" s="111"/>
      <c r="K228" s="111"/>
      <c r="M228" s="111"/>
      <c r="N228" s="111"/>
      <c r="O228" s="111"/>
      <c r="P228" s="111"/>
      <c r="R228" s="111"/>
      <c r="S228" s="111"/>
      <c r="T228" s="111"/>
      <c r="U228" s="111"/>
      <c r="V228" s="111"/>
      <c r="W228" s="111"/>
      <c r="X228" s="111"/>
    </row>
    <row r="229" spans="2:24">
      <c r="B229" s="111"/>
      <c r="C229" s="111"/>
      <c r="D229" s="111"/>
      <c r="E229" s="111"/>
      <c r="F229" s="111"/>
      <c r="I229" s="111"/>
      <c r="J229" s="111"/>
      <c r="K229" s="111"/>
      <c r="M229" s="111"/>
      <c r="N229" s="111"/>
      <c r="O229" s="111"/>
      <c r="P229" s="111"/>
      <c r="R229" s="111"/>
      <c r="S229" s="111"/>
      <c r="T229" s="111"/>
      <c r="U229" s="111"/>
      <c r="V229" s="111"/>
      <c r="W229" s="111"/>
      <c r="X229" s="111"/>
    </row>
    <row r="230" spans="2:24">
      <c r="B230" s="111"/>
      <c r="C230" s="111"/>
      <c r="D230" s="111"/>
      <c r="E230" s="111"/>
      <c r="F230" s="111"/>
      <c r="I230" s="111"/>
      <c r="J230" s="111"/>
      <c r="K230" s="111"/>
      <c r="M230" s="111"/>
      <c r="N230" s="111"/>
      <c r="O230" s="111"/>
      <c r="P230" s="111"/>
      <c r="R230" s="111"/>
      <c r="S230" s="111"/>
      <c r="T230" s="111"/>
      <c r="U230" s="111"/>
      <c r="V230" s="111"/>
      <c r="W230" s="111"/>
      <c r="X230" s="111"/>
    </row>
    <row r="231" spans="2:24">
      <c r="B231" s="111"/>
      <c r="C231" s="111"/>
      <c r="D231" s="111"/>
      <c r="E231" s="111"/>
      <c r="F231" s="111"/>
      <c r="I231" s="111"/>
      <c r="J231" s="111"/>
      <c r="K231" s="111"/>
      <c r="M231" s="111"/>
      <c r="N231" s="111"/>
      <c r="O231" s="111"/>
      <c r="P231" s="111"/>
      <c r="R231" s="111"/>
      <c r="S231" s="111"/>
      <c r="T231" s="111"/>
      <c r="U231" s="111"/>
      <c r="V231" s="111"/>
      <c r="W231" s="111"/>
      <c r="X231" s="111"/>
    </row>
    <row r="232" spans="2:24">
      <c r="B232" s="111"/>
      <c r="C232" s="111"/>
      <c r="D232" s="111"/>
      <c r="E232" s="111"/>
      <c r="F232" s="111"/>
      <c r="I232" s="111"/>
      <c r="J232" s="111"/>
      <c r="K232" s="111"/>
      <c r="M232" s="111"/>
      <c r="N232" s="111"/>
      <c r="O232" s="111"/>
      <c r="P232" s="111"/>
      <c r="R232" s="111"/>
      <c r="S232" s="111"/>
      <c r="T232" s="111"/>
      <c r="U232" s="111"/>
      <c r="V232" s="111"/>
      <c r="W232" s="111"/>
      <c r="X232" s="111"/>
    </row>
    <row r="233" spans="2:24">
      <c r="B233" s="111"/>
      <c r="C233" s="111"/>
      <c r="D233" s="111"/>
      <c r="E233" s="111"/>
      <c r="F233" s="111"/>
      <c r="I233" s="111"/>
      <c r="J233" s="111"/>
      <c r="K233" s="111"/>
      <c r="M233" s="111"/>
      <c r="N233" s="111"/>
      <c r="O233" s="111"/>
      <c r="P233" s="111"/>
      <c r="R233" s="111"/>
      <c r="S233" s="111"/>
      <c r="T233" s="111"/>
      <c r="U233" s="111"/>
      <c r="V233" s="111"/>
      <c r="W233" s="111"/>
      <c r="X233" s="111"/>
    </row>
    <row r="234" spans="2:24">
      <c r="B234" s="111"/>
      <c r="C234" s="111"/>
      <c r="D234" s="111"/>
      <c r="E234" s="111"/>
      <c r="F234" s="111"/>
      <c r="I234" s="111"/>
      <c r="J234" s="111"/>
      <c r="K234" s="111"/>
      <c r="M234" s="111"/>
      <c r="N234" s="111"/>
      <c r="O234" s="111"/>
      <c r="P234" s="111"/>
      <c r="R234" s="111"/>
      <c r="S234" s="111"/>
      <c r="T234" s="111"/>
      <c r="U234" s="111"/>
      <c r="V234" s="111"/>
      <c r="W234" s="111"/>
      <c r="X234" s="111"/>
    </row>
    <row r="235" spans="2:24">
      <c r="B235" s="111"/>
      <c r="C235" s="111"/>
      <c r="D235" s="111"/>
      <c r="E235" s="111"/>
      <c r="F235" s="111"/>
      <c r="I235" s="111"/>
      <c r="J235" s="111"/>
      <c r="K235" s="111"/>
      <c r="M235" s="111"/>
      <c r="N235" s="111"/>
      <c r="O235" s="111"/>
      <c r="P235" s="111"/>
      <c r="R235" s="111"/>
      <c r="S235" s="111"/>
      <c r="T235" s="111"/>
      <c r="U235" s="111"/>
      <c r="V235" s="111"/>
      <c r="W235" s="111"/>
      <c r="X235" s="111"/>
    </row>
    <row r="236" spans="2:24">
      <c r="B236" s="111"/>
      <c r="C236" s="111"/>
      <c r="D236" s="111"/>
      <c r="E236" s="111"/>
      <c r="F236" s="111"/>
      <c r="I236" s="111"/>
      <c r="J236" s="111"/>
      <c r="K236" s="111"/>
      <c r="M236" s="111"/>
      <c r="N236" s="111"/>
      <c r="O236" s="111"/>
      <c r="P236" s="111"/>
      <c r="R236" s="111"/>
      <c r="S236" s="111"/>
      <c r="T236" s="111"/>
      <c r="U236" s="111"/>
      <c r="V236" s="111"/>
      <c r="W236" s="111"/>
      <c r="X236" s="111"/>
    </row>
    <row r="237" spans="2:24">
      <c r="B237" s="111"/>
      <c r="C237" s="111"/>
      <c r="D237" s="111"/>
      <c r="E237" s="111"/>
      <c r="F237" s="111"/>
      <c r="I237" s="111"/>
      <c r="J237" s="111"/>
      <c r="K237" s="111"/>
      <c r="M237" s="111"/>
      <c r="N237" s="111"/>
      <c r="O237" s="111"/>
      <c r="P237" s="111"/>
      <c r="R237" s="111"/>
      <c r="S237" s="111"/>
      <c r="T237" s="111"/>
      <c r="U237" s="111"/>
      <c r="V237" s="111"/>
      <c r="W237" s="111"/>
      <c r="X237" s="111"/>
    </row>
    <row r="238" spans="2:24">
      <c r="B238" s="111"/>
      <c r="C238" s="111"/>
      <c r="D238" s="111"/>
      <c r="E238" s="111"/>
      <c r="F238" s="111"/>
      <c r="I238" s="111"/>
      <c r="J238" s="111"/>
      <c r="K238" s="111"/>
      <c r="M238" s="111"/>
      <c r="N238" s="111"/>
      <c r="O238" s="111"/>
      <c r="P238" s="111"/>
      <c r="R238" s="111"/>
      <c r="S238" s="111"/>
      <c r="T238" s="111"/>
      <c r="U238" s="111"/>
      <c r="V238" s="111"/>
      <c r="W238" s="111"/>
      <c r="X238" s="111"/>
    </row>
    <row r="239" spans="2:24">
      <c r="B239" s="111"/>
      <c r="C239" s="111"/>
      <c r="D239" s="111"/>
      <c r="E239" s="111"/>
      <c r="F239" s="111"/>
      <c r="I239" s="111"/>
      <c r="J239" s="111"/>
      <c r="K239" s="111"/>
      <c r="M239" s="111"/>
      <c r="N239" s="111"/>
      <c r="O239" s="111"/>
      <c r="P239" s="111"/>
      <c r="R239" s="111"/>
      <c r="S239" s="111"/>
      <c r="T239" s="111"/>
      <c r="U239" s="111"/>
      <c r="V239" s="111"/>
      <c r="W239" s="111"/>
      <c r="X239" s="111"/>
    </row>
    <row r="240" spans="2:24">
      <c r="B240" s="111"/>
      <c r="C240" s="111"/>
      <c r="D240" s="111"/>
      <c r="E240" s="111"/>
      <c r="F240" s="111"/>
      <c r="I240" s="111"/>
      <c r="J240" s="111"/>
      <c r="K240" s="111"/>
      <c r="M240" s="111"/>
      <c r="N240" s="111"/>
      <c r="O240" s="111"/>
      <c r="P240" s="111"/>
      <c r="R240" s="111"/>
      <c r="S240" s="111"/>
      <c r="T240" s="111"/>
      <c r="U240" s="111"/>
      <c r="V240" s="111"/>
      <c r="W240" s="111"/>
      <c r="X240" s="111"/>
    </row>
    <row r="241" spans="2:24">
      <c r="B241" s="111"/>
      <c r="C241" s="111"/>
      <c r="D241" s="111"/>
      <c r="E241" s="111"/>
      <c r="F241" s="111"/>
      <c r="I241" s="111"/>
      <c r="J241" s="111"/>
      <c r="K241" s="111"/>
      <c r="M241" s="111"/>
      <c r="N241" s="111"/>
      <c r="O241" s="111"/>
      <c r="P241" s="111"/>
      <c r="R241" s="111"/>
      <c r="S241" s="111"/>
      <c r="T241" s="111"/>
      <c r="U241" s="111"/>
      <c r="V241" s="111"/>
      <c r="W241" s="111"/>
      <c r="X241" s="111"/>
    </row>
    <row r="242" spans="2:24">
      <c r="B242" s="111"/>
      <c r="C242" s="111"/>
      <c r="D242" s="111"/>
      <c r="E242" s="111"/>
      <c r="F242" s="111"/>
      <c r="I242" s="111"/>
      <c r="J242" s="111"/>
      <c r="K242" s="111"/>
      <c r="M242" s="111"/>
      <c r="N242" s="111"/>
      <c r="O242" s="111"/>
      <c r="P242" s="111"/>
      <c r="R242" s="111"/>
      <c r="S242" s="111"/>
      <c r="T242" s="111"/>
      <c r="U242" s="111"/>
      <c r="V242" s="111"/>
      <c r="W242" s="111"/>
      <c r="X242" s="111"/>
    </row>
    <row r="243" spans="2:24">
      <c r="B243" s="111"/>
      <c r="C243" s="111"/>
      <c r="D243" s="111"/>
      <c r="E243" s="111"/>
      <c r="F243" s="111"/>
      <c r="I243" s="111"/>
      <c r="J243" s="111"/>
      <c r="K243" s="111"/>
      <c r="M243" s="111"/>
      <c r="N243" s="111"/>
      <c r="O243" s="111"/>
      <c r="P243" s="111"/>
      <c r="R243" s="111"/>
      <c r="S243" s="111"/>
      <c r="T243" s="111"/>
      <c r="U243" s="111"/>
      <c r="V243" s="111"/>
      <c r="W243" s="111"/>
      <c r="X243" s="111"/>
    </row>
    <row r="244" spans="2:24">
      <c r="B244" s="111"/>
      <c r="C244" s="111"/>
      <c r="D244" s="111"/>
      <c r="E244" s="111"/>
      <c r="F244" s="111"/>
      <c r="I244" s="111"/>
      <c r="J244" s="111"/>
      <c r="K244" s="111"/>
      <c r="M244" s="111"/>
      <c r="N244" s="111"/>
      <c r="O244" s="111"/>
      <c r="P244" s="111"/>
      <c r="R244" s="111"/>
      <c r="S244" s="111"/>
      <c r="T244" s="111"/>
      <c r="U244" s="111"/>
      <c r="V244" s="111"/>
      <c r="W244" s="111"/>
      <c r="X244" s="111"/>
    </row>
    <row r="245" spans="2:24">
      <c r="B245" s="111"/>
      <c r="C245" s="111"/>
      <c r="D245" s="111"/>
      <c r="E245" s="111"/>
      <c r="F245" s="111"/>
      <c r="I245" s="111"/>
      <c r="J245" s="111"/>
      <c r="K245" s="111"/>
      <c r="M245" s="111"/>
      <c r="N245" s="111"/>
      <c r="O245" s="111"/>
      <c r="P245" s="111"/>
      <c r="R245" s="111"/>
      <c r="S245" s="111"/>
      <c r="T245" s="111"/>
      <c r="U245" s="111"/>
      <c r="V245" s="111"/>
      <c r="W245" s="111"/>
      <c r="X245" s="111"/>
    </row>
    <row r="246" spans="2:24">
      <c r="B246" s="111"/>
      <c r="C246" s="111"/>
      <c r="D246" s="111"/>
      <c r="E246" s="111"/>
      <c r="F246" s="111"/>
      <c r="I246" s="111"/>
      <c r="J246" s="111"/>
      <c r="K246" s="111"/>
      <c r="M246" s="111"/>
      <c r="N246" s="111"/>
      <c r="O246" s="111"/>
      <c r="P246" s="111"/>
      <c r="R246" s="111"/>
      <c r="S246" s="111"/>
      <c r="T246" s="111"/>
      <c r="U246" s="111"/>
      <c r="V246" s="111"/>
      <c r="W246" s="111"/>
      <c r="X246" s="111"/>
    </row>
    <row r="247" spans="2:24">
      <c r="B247" s="111"/>
      <c r="C247" s="111"/>
      <c r="D247" s="111"/>
      <c r="E247" s="111"/>
      <c r="F247" s="111"/>
      <c r="I247" s="111"/>
      <c r="J247" s="111"/>
      <c r="K247" s="111"/>
      <c r="M247" s="111"/>
      <c r="N247" s="111"/>
      <c r="O247" s="111"/>
      <c r="P247" s="111"/>
      <c r="R247" s="111"/>
      <c r="S247" s="111"/>
      <c r="T247" s="111"/>
      <c r="U247" s="111"/>
      <c r="V247" s="111"/>
      <c r="W247" s="111"/>
      <c r="X247" s="111"/>
    </row>
    <row r="248" spans="2:24">
      <c r="B248" s="111"/>
      <c r="C248" s="111"/>
      <c r="D248" s="111"/>
      <c r="E248" s="111"/>
      <c r="F248" s="111"/>
      <c r="I248" s="111"/>
      <c r="J248" s="111"/>
      <c r="K248" s="111"/>
      <c r="M248" s="111"/>
      <c r="N248" s="111"/>
      <c r="O248" s="111"/>
      <c r="P248" s="111"/>
      <c r="R248" s="111"/>
      <c r="S248" s="111"/>
      <c r="T248" s="111"/>
      <c r="U248" s="111"/>
      <c r="V248" s="111"/>
      <c r="W248" s="111"/>
      <c r="X248" s="111"/>
    </row>
    <row r="249" spans="2:24">
      <c r="B249" s="111"/>
      <c r="C249" s="111"/>
      <c r="D249" s="111"/>
      <c r="E249" s="111"/>
      <c r="F249" s="111"/>
      <c r="I249" s="111"/>
      <c r="J249" s="111"/>
      <c r="K249" s="111"/>
      <c r="M249" s="111"/>
      <c r="N249" s="111"/>
      <c r="O249" s="111"/>
      <c r="P249" s="111"/>
      <c r="R249" s="111"/>
      <c r="S249" s="111"/>
      <c r="T249" s="111"/>
      <c r="U249" s="111"/>
      <c r="V249" s="111"/>
      <c r="W249" s="111"/>
      <c r="X249" s="111"/>
    </row>
    <row r="250" spans="2:24">
      <c r="B250" s="111"/>
      <c r="C250" s="111"/>
      <c r="D250" s="111"/>
      <c r="E250" s="111"/>
      <c r="F250" s="111"/>
      <c r="I250" s="111"/>
      <c r="J250" s="111"/>
      <c r="K250" s="111"/>
      <c r="M250" s="111"/>
      <c r="N250" s="111"/>
      <c r="O250" s="111"/>
      <c r="P250" s="111"/>
      <c r="R250" s="111"/>
      <c r="S250" s="111"/>
      <c r="T250" s="111"/>
      <c r="U250" s="111"/>
      <c r="V250" s="111"/>
      <c r="W250" s="111"/>
      <c r="X250" s="111"/>
    </row>
    <row r="251" spans="2:24">
      <c r="B251" s="111"/>
      <c r="C251" s="111"/>
      <c r="D251" s="111"/>
      <c r="E251" s="111"/>
      <c r="F251" s="111"/>
      <c r="I251" s="111"/>
      <c r="J251" s="111"/>
      <c r="K251" s="111"/>
      <c r="M251" s="111"/>
      <c r="N251" s="111"/>
      <c r="O251" s="111"/>
      <c r="P251" s="111"/>
      <c r="R251" s="111"/>
      <c r="S251" s="111"/>
      <c r="T251" s="111"/>
      <c r="U251" s="111"/>
      <c r="V251" s="111"/>
      <c r="W251" s="111"/>
      <c r="X251" s="111"/>
    </row>
    <row r="252" spans="2:24">
      <c r="B252" s="111"/>
      <c r="C252" s="111"/>
      <c r="D252" s="111"/>
      <c r="E252" s="111"/>
      <c r="F252" s="111"/>
      <c r="I252" s="111"/>
      <c r="J252" s="111"/>
      <c r="K252" s="111"/>
      <c r="M252" s="111"/>
      <c r="N252" s="111"/>
      <c r="O252" s="111"/>
      <c r="P252" s="111"/>
      <c r="R252" s="111"/>
      <c r="S252" s="111"/>
      <c r="T252" s="111"/>
      <c r="U252" s="111"/>
      <c r="V252" s="111"/>
      <c r="W252" s="111"/>
      <c r="X252" s="111"/>
    </row>
    <row r="253" spans="2:24">
      <c r="B253" s="111"/>
      <c r="C253" s="111"/>
      <c r="D253" s="111"/>
      <c r="E253" s="111"/>
      <c r="F253" s="111"/>
      <c r="I253" s="111"/>
      <c r="J253" s="111"/>
      <c r="K253" s="111"/>
      <c r="M253" s="111"/>
      <c r="N253" s="111"/>
      <c r="O253" s="111"/>
      <c r="P253" s="111"/>
      <c r="R253" s="111"/>
      <c r="S253" s="111"/>
      <c r="T253" s="111"/>
      <c r="U253" s="111"/>
      <c r="V253" s="111"/>
      <c r="W253" s="111"/>
      <c r="X253" s="111"/>
    </row>
    <row r="254" spans="2:24">
      <c r="B254" s="111"/>
      <c r="C254" s="111"/>
      <c r="D254" s="111"/>
      <c r="E254" s="111"/>
      <c r="F254" s="111"/>
      <c r="I254" s="111"/>
      <c r="J254" s="111"/>
      <c r="K254" s="111"/>
      <c r="M254" s="111"/>
      <c r="N254" s="111"/>
      <c r="O254" s="111"/>
      <c r="P254" s="111"/>
      <c r="R254" s="111"/>
      <c r="S254" s="111"/>
      <c r="T254" s="111"/>
      <c r="U254" s="111"/>
      <c r="V254" s="111"/>
      <c r="W254" s="111"/>
      <c r="X254" s="111"/>
    </row>
  </sheetData>
  <sheetProtection sheet="1" objects="1" scenarios="1" selectLockedCells="1"/>
  <mergeCells count="26">
    <mergeCell ref="R36:U36"/>
    <mergeCell ref="M32:P32"/>
    <mergeCell ref="R32:W32"/>
    <mergeCell ref="R17:U17"/>
    <mergeCell ref="C23:F23"/>
    <mergeCell ref="H23:K23"/>
    <mergeCell ref="M23:P23"/>
    <mergeCell ref="R23:Y23"/>
    <mergeCell ref="B32:B33"/>
    <mergeCell ref="R28:U28"/>
    <mergeCell ref="C32:F32"/>
    <mergeCell ref="H32:K32"/>
    <mergeCell ref="B23:B24"/>
    <mergeCell ref="Y1:AC1"/>
    <mergeCell ref="Y12:AC12"/>
    <mergeCell ref="R6:U6"/>
    <mergeCell ref="B12:B13"/>
    <mergeCell ref="C12:F12"/>
    <mergeCell ref="H12:K12"/>
    <mergeCell ref="R12:W12"/>
    <mergeCell ref="M12:P12"/>
    <mergeCell ref="H1:K1"/>
    <mergeCell ref="C1:F1"/>
    <mergeCell ref="B1:B2"/>
    <mergeCell ref="M1:P1"/>
    <mergeCell ref="R1:W1"/>
  </mergeCells>
  <pageMargins left="0.7" right="0.7" top="0.75" bottom="0.75" header="0.3" footer="0.3"/>
  <pageSetup paperSize="9" orientation="portrait" r:id="rId1"/>
  <ignoredErrors>
    <ignoredError sqref="Z3:AA4 Z14:AA15"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2FCEBF3F78DB74FB33F7DD72E0B7ABD" ma:contentTypeVersion="2" ma:contentTypeDescription="Create a new document." ma:contentTypeScope="" ma:versionID="0f0abf12ee10f30adbc02d0df99e4a6a">
  <xsd:schema xmlns:xsd="http://www.w3.org/2001/XMLSchema" xmlns:xs="http://www.w3.org/2001/XMLSchema" xmlns:p="http://schemas.microsoft.com/office/2006/metadata/properties" xmlns:ns2="e1297a18-6986-4293-a884-196adc04dd8a" targetNamespace="http://schemas.microsoft.com/office/2006/metadata/properties" ma:root="true" ma:fieldsID="61a4081707c6fd014d68d0054e23e81f" ns2:_="">
    <xsd:import namespace="e1297a18-6986-4293-a884-196adc04dd8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297a18-6986-4293-a884-196adc04dd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BA1B8D-9310-4C11-92B3-859FA46CAC12}"/>
</file>

<file path=customXml/itemProps2.xml><?xml version="1.0" encoding="utf-8"?>
<ds:datastoreItem xmlns:ds="http://schemas.openxmlformats.org/officeDocument/2006/customXml" ds:itemID="{BCFE9A75-C08B-4D7B-B409-660762A40CDB}"/>
</file>

<file path=customXml/itemProps3.xml><?xml version="1.0" encoding="utf-8"?>
<ds:datastoreItem xmlns:ds="http://schemas.openxmlformats.org/officeDocument/2006/customXml" ds:itemID="{BCEA3C97-67FB-4678-8454-F3A79BE21B39}"/>
</file>

<file path=docProps/app.xml><?xml version="1.0" encoding="utf-8"?>
<Properties xmlns="http://schemas.openxmlformats.org/officeDocument/2006/extended-properties" xmlns:vt="http://schemas.openxmlformats.org/officeDocument/2006/docPropsVTypes">
  <Application>Microsoft Excel Online</Application>
  <Manager/>
  <Company>Healthcare Improvement Scotland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Nancy Burns (NHS Healthcare Improvement Scotland)</dc:creator>
  <cp:keywords/>
  <dc:description/>
  <cp:lastModifiedBy>Kat Wilkinson (NHS Healthcare Improvement Scotland)</cp:lastModifiedBy>
  <cp:revision/>
  <dcterms:created xsi:type="dcterms:W3CDTF">2022-06-20T14:21:14Z</dcterms:created>
  <dcterms:modified xsi:type="dcterms:W3CDTF">2022-11-08T15:57:42Z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0x010100F2FCEBF3F78DB74FB33F7DD72E0B7ABD</vt:lpwstr>
  </property>
  <property fmtid="{D5CDD505-2E9C-101B-9397-08002B2CF9AE}" pid="3" name="MediaServiceImageTags">
    <vt:lpwstr/>
  </property>
</Properties>
</file>