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IS\Workstreams\independent healthcare\Policies and Procedures\Registration and Variation\"/>
    </mc:Choice>
  </mc:AlternateContent>
  <bookViews>
    <workbookView xWindow="240" yWindow="150" windowWidth="24855" windowHeight="12015"/>
  </bookViews>
  <sheets>
    <sheet name="Example" sheetId="1" r:id="rId1"/>
    <sheet name="Template" sheetId="4" r:id="rId2"/>
  </sheets>
  <calcPr calcId="152511"/>
</workbook>
</file>

<file path=xl/calcChain.xml><?xml version="1.0" encoding="utf-8"?>
<calcChain xmlns="http://schemas.openxmlformats.org/spreadsheetml/2006/main">
  <c r="D37" i="4" l="1"/>
  <c r="M45" i="4"/>
  <c r="L45" i="4"/>
  <c r="K45" i="4"/>
  <c r="J45" i="4"/>
  <c r="I45" i="4"/>
  <c r="H45" i="4"/>
  <c r="G45" i="4"/>
  <c r="F45" i="4"/>
  <c r="E45" i="4"/>
  <c r="D45" i="4"/>
  <c r="N45" i="4" s="1"/>
  <c r="C45" i="4"/>
  <c r="B45" i="4"/>
  <c r="M45" i="1"/>
  <c r="L45" i="1"/>
  <c r="K45" i="1"/>
  <c r="J45" i="1"/>
  <c r="I45" i="1"/>
  <c r="H45" i="1"/>
  <c r="G45" i="1"/>
  <c r="F45" i="1"/>
  <c r="E45" i="1"/>
  <c r="D45" i="1"/>
  <c r="C45" i="1"/>
  <c r="B45" i="1"/>
  <c r="M43" i="4"/>
  <c r="L43" i="4"/>
  <c r="K43" i="4"/>
  <c r="J43" i="4"/>
  <c r="I43" i="4"/>
  <c r="H43" i="4"/>
  <c r="G43" i="4"/>
  <c r="F43" i="4"/>
  <c r="E43" i="4"/>
  <c r="D43" i="4"/>
  <c r="C43" i="4"/>
  <c r="B43" i="4"/>
  <c r="N20" i="4"/>
  <c r="M43" i="1"/>
  <c r="L43" i="1"/>
  <c r="K43" i="1"/>
  <c r="J43" i="1"/>
  <c r="I43" i="1"/>
  <c r="H43" i="1"/>
  <c r="G43" i="1"/>
  <c r="F43" i="1"/>
  <c r="E43" i="1"/>
  <c r="D43" i="1"/>
  <c r="C43" i="1"/>
  <c r="B43" i="1"/>
  <c r="N20" i="1"/>
  <c r="N44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J41" i="4"/>
  <c r="G41" i="4"/>
  <c r="D41" i="4"/>
  <c r="M40" i="4"/>
  <c r="L40" i="4"/>
  <c r="K40" i="4"/>
  <c r="J40" i="4"/>
  <c r="I40" i="4"/>
  <c r="H40" i="4"/>
  <c r="G40" i="4"/>
  <c r="F40" i="4"/>
  <c r="E40" i="4"/>
  <c r="D40" i="4"/>
  <c r="C40" i="4"/>
  <c r="B40" i="4"/>
  <c r="M39" i="4"/>
  <c r="L39" i="4"/>
  <c r="K39" i="4"/>
  <c r="J39" i="4"/>
  <c r="I39" i="4"/>
  <c r="H39" i="4"/>
  <c r="G39" i="4"/>
  <c r="F39" i="4"/>
  <c r="E39" i="4"/>
  <c r="D39" i="4"/>
  <c r="C39" i="4"/>
  <c r="B39" i="4"/>
  <c r="J38" i="4"/>
  <c r="C38" i="4"/>
  <c r="M37" i="4"/>
  <c r="J37" i="4"/>
  <c r="G37" i="4"/>
  <c r="N37" i="4" s="1"/>
  <c r="M36" i="4"/>
  <c r="L36" i="4"/>
  <c r="K36" i="4"/>
  <c r="J36" i="4"/>
  <c r="I36" i="4"/>
  <c r="H36" i="4"/>
  <c r="G36" i="4"/>
  <c r="F36" i="4"/>
  <c r="E36" i="4"/>
  <c r="D36" i="4"/>
  <c r="C36" i="4"/>
  <c r="C46" i="4" s="1"/>
  <c r="B36" i="4"/>
  <c r="N31" i="4"/>
  <c r="D24" i="4"/>
  <c r="M22" i="4"/>
  <c r="L22" i="4"/>
  <c r="K22" i="4"/>
  <c r="J22" i="4"/>
  <c r="I22" i="4"/>
  <c r="H22" i="4"/>
  <c r="G22" i="4"/>
  <c r="F22" i="4"/>
  <c r="E22" i="4"/>
  <c r="D22" i="4"/>
  <c r="C22" i="4"/>
  <c r="B22" i="4"/>
  <c r="N21" i="4"/>
  <c r="N19" i="4"/>
  <c r="N18" i="4"/>
  <c r="N17" i="4"/>
  <c r="N16" i="4"/>
  <c r="N15" i="4"/>
  <c r="I38" i="4" s="1"/>
  <c r="N14" i="4"/>
  <c r="N13" i="4"/>
  <c r="M10" i="4"/>
  <c r="M24" i="4" s="1"/>
  <c r="L10" i="4"/>
  <c r="K10" i="4"/>
  <c r="K24" i="4" s="1"/>
  <c r="J10" i="4"/>
  <c r="I10" i="4"/>
  <c r="I24" i="4" s="1"/>
  <c r="H10" i="4"/>
  <c r="G10" i="4"/>
  <c r="G24" i="4" s="1"/>
  <c r="F10" i="4"/>
  <c r="F24" i="4" s="1"/>
  <c r="E10" i="4"/>
  <c r="E24" i="4" s="1"/>
  <c r="D10" i="4"/>
  <c r="C10" i="4"/>
  <c r="C24" i="4" s="1"/>
  <c r="B10" i="4"/>
  <c r="B32" i="4" s="1"/>
  <c r="N9" i="4"/>
  <c r="N8" i="4"/>
  <c r="N7" i="4"/>
  <c r="N6" i="4"/>
  <c r="C10" i="1"/>
  <c r="D10" i="1"/>
  <c r="E10" i="1"/>
  <c r="F10" i="1"/>
  <c r="G10" i="1"/>
  <c r="H10" i="1"/>
  <c r="I10" i="1"/>
  <c r="J10" i="1"/>
  <c r="K10" i="1"/>
  <c r="L10" i="1"/>
  <c r="M10" i="1"/>
  <c r="N6" i="1"/>
  <c r="N31" i="1"/>
  <c r="N9" i="1"/>
  <c r="N21" i="1"/>
  <c r="N44" i="1"/>
  <c r="C42" i="1"/>
  <c r="D42" i="1"/>
  <c r="E42" i="1"/>
  <c r="F42" i="1"/>
  <c r="G42" i="1"/>
  <c r="H42" i="1"/>
  <c r="I42" i="1"/>
  <c r="J42" i="1"/>
  <c r="K42" i="1"/>
  <c r="L42" i="1"/>
  <c r="M42" i="1"/>
  <c r="B42" i="1"/>
  <c r="M41" i="1"/>
  <c r="J41" i="1"/>
  <c r="G41" i="1"/>
  <c r="D41" i="1"/>
  <c r="D40" i="1"/>
  <c r="E40" i="1"/>
  <c r="F40" i="1"/>
  <c r="G40" i="1"/>
  <c r="H40" i="1"/>
  <c r="I40" i="1"/>
  <c r="J40" i="1"/>
  <c r="K40" i="1"/>
  <c r="L40" i="1"/>
  <c r="M40" i="1"/>
  <c r="C40" i="1"/>
  <c r="B40" i="1"/>
  <c r="C39" i="1"/>
  <c r="D39" i="1"/>
  <c r="E39" i="1"/>
  <c r="F39" i="1"/>
  <c r="G39" i="1"/>
  <c r="H39" i="1"/>
  <c r="I39" i="1"/>
  <c r="J39" i="1"/>
  <c r="K39" i="1"/>
  <c r="L39" i="1"/>
  <c r="M39" i="1"/>
  <c r="B39" i="1"/>
  <c r="M37" i="1"/>
  <c r="J37" i="1"/>
  <c r="G37" i="1"/>
  <c r="D37" i="1"/>
  <c r="D36" i="1"/>
  <c r="E36" i="1"/>
  <c r="F36" i="1"/>
  <c r="G36" i="1"/>
  <c r="H36" i="1"/>
  <c r="I36" i="1"/>
  <c r="J36" i="1"/>
  <c r="K36" i="1"/>
  <c r="L36" i="1"/>
  <c r="M36" i="1"/>
  <c r="C36" i="1"/>
  <c r="B36" i="1"/>
  <c r="N14" i="1"/>
  <c r="N15" i="1"/>
  <c r="D38" i="1" s="1"/>
  <c r="N16" i="1"/>
  <c r="N17" i="1"/>
  <c r="N18" i="1"/>
  <c r="N19" i="1"/>
  <c r="N13" i="1"/>
  <c r="C22" i="1"/>
  <c r="D22" i="1"/>
  <c r="E22" i="1"/>
  <c r="F22" i="1"/>
  <c r="G22" i="1"/>
  <c r="H22" i="1"/>
  <c r="I22" i="1"/>
  <c r="J22" i="1"/>
  <c r="K22" i="1"/>
  <c r="L22" i="1"/>
  <c r="M22" i="1"/>
  <c r="B22" i="1"/>
  <c r="N7" i="1"/>
  <c r="N8" i="1"/>
  <c r="B10" i="1"/>
  <c r="B32" i="1" s="1"/>
  <c r="B33" i="1" s="1"/>
  <c r="J32" i="4" l="1"/>
  <c r="J33" i="4" s="1"/>
  <c r="J50" i="4" s="1"/>
  <c r="L24" i="4"/>
  <c r="J46" i="4"/>
  <c r="B38" i="4"/>
  <c r="B46" i="4" s="1"/>
  <c r="N10" i="4"/>
  <c r="M46" i="1"/>
  <c r="E46" i="1"/>
  <c r="K38" i="4"/>
  <c r="K46" i="4" s="1"/>
  <c r="N45" i="1"/>
  <c r="N43" i="4"/>
  <c r="N22" i="4"/>
  <c r="N24" i="4" s="1"/>
  <c r="L46" i="1"/>
  <c r="D46" i="1"/>
  <c r="G46" i="1"/>
  <c r="N43" i="1"/>
  <c r="M24" i="1"/>
  <c r="L24" i="1"/>
  <c r="K24" i="1"/>
  <c r="J24" i="1"/>
  <c r="I24" i="1"/>
  <c r="H24" i="1"/>
  <c r="G24" i="1"/>
  <c r="F24" i="1"/>
  <c r="E24" i="1"/>
  <c r="D24" i="1"/>
  <c r="C24" i="1"/>
  <c r="N10" i="1"/>
  <c r="M46" i="4"/>
  <c r="G38" i="4"/>
  <c r="G46" i="4" s="1"/>
  <c r="L46" i="4"/>
  <c r="F38" i="4"/>
  <c r="N39" i="4"/>
  <c r="N40" i="4"/>
  <c r="N41" i="4"/>
  <c r="N42" i="4"/>
  <c r="E32" i="4"/>
  <c r="E33" i="4" s="1"/>
  <c r="I32" i="4"/>
  <c r="I33" i="4" s="1"/>
  <c r="M32" i="4"/>
  <c r="M33" i="4" s="1"/>
  <c r="H24" i="4"/>
  <c r="B33" i="4"/>
  <c r="I46" i="4"/>
  <c r="G32" i="4"/>
  <c r="G33" i="4" s="1"/>
  <c r="F32" i="4"/>
  <c r="F33" i="4" s="1"/>
  <c r="B24" i="4"/>
  <c r="J24" i="4"/>
  <c r="D32" i="4"/>
  <c r="D33" i="4" s="1"/>
  <c r="H32" i="4"/>
  <c r="H33" i="4" s="1"/>
  <c r="L32" i="4"/>
  <c r="L33" i="4" s="1"/>
  <c r="N36" i="4"/>
  <c r="D38" i="4"/>
  <c r="D46" i="4" s="1"/>
  <c r="H38" i="4"/>
  <c r="H46" i="4" s="1"/>
  <c r="C32" i="4"/>
  <c r="C33" i="4" s="1"/>
  <c r="C50" i="4" s="1"/>
  <c r="K32" i="4"/>
  <c r="K33" i="4" s="1"/>
  <c r="E38" i="4"/>
  <c r="E46" i="4" s="1"/>
  <c r="I32" i="1"/>
  <c r="I33" i="1" s="1"/>
  <c r="N40" i="1"/>
  <c r="N41" i="1"/>
  <c r="N42" i="1"/>
  <c r="N39" i="1"/>
  <c r="F38" i="1"/>
  <c r="F46" i="1" s="1"/>
  <c r="K38" i="1"/>
  <c r="K46" i="1" s="1"/>
  <c r="G38" i="1"/>
  <c r="C38" i="1"/>
  <c r="C46" i="1" s="1"/>
  <c r="I38" i="1"/>
  <c r="I46" i="1" s="1"/>
  <c r="E38" i="1"/>
  <c r="J38" i="1"/>
  <c r="J46" i="1" s="1"/>
  <c r="B38" i="1"/>
  <c r="B46" i="1" s="1"/>
  <c r="B50" i="1" s="1"/>
  <c r="H38" i="1"/>
  <c r="H46" i="1" s="1"/>
  <c r="N37" i="1"/>
  <c r="N36" i="1"/>
  <c r="N22" i="1"/>
  <c r="B24" i="1"/>
  <c r="H32" i="1"/>
  <c r="H33" i="1" s="1"/>
  <c r="D32" i="1"/>
  <c r="M32" i="1"/>
  <c r="L32" i="1"/>
  <c r="K32" i="1"/>
  <c r="K33" i="1" s="1"/>
  <c r="J32" i="1"/>
  <c r="J33" i="1" s="1"/>
  <c r="G32" i="1"/>
  <c r="G33" i="1" s="1"/>
  <c r="G50" i="1" s="1"/>
  <c r="F32" i="1"/>
  <c r="F33" i="1" s="1"/>
  <c r="F50" i="1" s="1"/>
  <c r="E32" i="1"/>
  <c r="E33" i="1" s="1"/>
  <c r="C32" i="1"/>
  <c r="B50" i="4" l="1"/>
  <c r="B52" i="4" s="1"/>
  <c r="C48" i="4" s="1"/>
  <c r="K50" i="1"/>
  <c r="I50" i="1"/>
  <c r="J50" i="1"/>
  <c r="E50" i="1"/>
  <c r="K50" i="4"/>
  <c r="N38" i="4"/>
  <c r="M50" i="4"/>
  <c r="H50" i="1"/>
  <c r="N24" i="1"/>
  <c r="E50" i="4"/>
  <c r="L50" i="4"/>
  <c r="F46" i="4"/>
  <c r="F50" i="4" s="1"/>
  <c r="N46" i="4"/>
  <c r="G50" i="4"/>
  <c r="I50" i="4"/>
  <c r="C52" i="4"/>
  <c r="D48" i="4" s="1"/>
  <c r="N32" i="4"/>
  <c r="N33" i="4" s="1"/>
  <c r="N52" i="4" s="1"/>
  <c r="D50" i="4"/>
  <c r="H50" i="4"/>
  <c r="M33" i="1"/>
  <c r="M50" i="1" s="1"/>
  <c r="C33" i="1"/>
  <c r="C50" i="1" s="1"/>
  <c r="N32" i="1"/>
  <c r="N33" i="1" s="1"/>
  <c r="L33" i="1"/>
  <c r="L50" i="1" s="1"/>
  <c r="D33" i="1"/>
  <c r="D50" i="1" s="1"/>
  <c r="B52" i="1"/>
  <c r="C48" i="1" s="1"/>
  <c r="N38" i="1"/>
  <c r="N46" i="1" s="1"/>
  <c r="N52" i="1" l="1"/>
  <c r="C52" i="1"/>
  <c r="D48" i="1" s="1"/>
  <c r="D52" i="4"/>
  <c r="E48" i="4" s="1"/>
  <c r="E52" i="4" s="1"/>
  <c r="F48" i="4" s="1"/>
  <c r="F52" i="4" s="1"/>
  <c r="G48" i="4" s="1"/>
  <c r="G52" i="4" s="1"/>
  <c r="H48" i="4" s="1"/>
  <c r="H52" i="4" s="1"/>
  <c r="I48" i="4" s="1"/>
  <c r="I52" i="4" s="1"/>
  <c r="J48" i="4" s="1"/>
  <c r="J52" i="4" s="1"/>
  <c r="K48" i="4" s="1"/>
  <c r="K52" i="4" s="1"/>
  <c r="L48" i="4" s="1"/>
  <c r="L52" i="4" s="1"/>
  <c r="M48" i="4" s="1"/>
  <c r="M52" i="4" s="1"/>
  <c r="D52" i="1" l="1"/>
  <c r="E48" i="1" s="1"/>
  <c r="E52" i="1" l="1"/>
  <c r="F48" i="1" s="1"/>
  <c r="F52" i="1" l="1"/>
  <c r="G48" i="1" s="1"/>
  <c r="G52" i="1" l="1"/>
  <c r="H48" i="1" s="1"/>
  <c r="H52" i="1" l="1"/>
  <c r="I48" i="1" s="1"/>
  <c r="I52" i="1" l="1"/>
  <c r="J48" i="1" s="1"/>
  <c r="J52" i="1" l="1"/>
  <c r="K48" i="1" s="1"/>
  <c r="K52" i="1" l="1"/>
  <c r="L48" i="1" s="1"/>
  <c r="L52" i="1" l="1"/>
  <c r="M48" i="1" s="1"/>
  <c r="M52" i="1" l="1"/>
</calcChain>
</file>

<file path=xl/sharedStrings.xml><?xml version="1.0" encoding="utf-8"?>
<sst xmlns="http://schemas.openxmlformats.org/spreadsheetml/2006/main" count="132" uniqueCount="42">
  <si>
    <t>Financial Plan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</si>
  <si>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</si>
  <si>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</si>
  <si>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</si>
  <si>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</si>
  <si>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</si>
  <si>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</si>
  <si>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</si>
  <si>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</si>
  <si>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</si>
  <si>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</si>
  <si>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</si>
  <si>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</si>
  <si>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</si>
  <si>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Sales Line 1</t>
  </si>
  <si>
    <t>Sales Line 2</t>
  </si>
  <si>
    <t>Sales Line 3</t>
  </si>
  <si>
    <t>Total Sales</t>
  </si>
  <si>
    <t>Expenditure</t>
  </si>
  <si>
    <t>Sales</t>
  </si>
  <si>
    <t>Staffing Costs</t>
  </si>
  <si>
    <t>Rent</t>
  </si>
  <si>
    <t>Rates</t>
  </si>
  <si>
    <t>Travel</t>
  </si>
  <si>
    <t>Healthcare Supplies</t>
  </si>
  <si>
    <t>Heat &amp; Light</t>
  </si>
  <si>
    <t xml:space="preserve">Telephone/Mobile </t>
  </si>
  <si>
    <t>Total Expediture</t>
  </si>
  <si>
    <t>Surplus or deficit</t>
  </si>
  <si>
    <t>Sales &amp; Expenditure Plan</t>
  </si>
  <si>
    <t>Cashflow Forecast</t>
  </si>
  <si>
    <t>Cash Inflow</t>
  </si>
  <si>
    <t>Cash Outflow</t>
  </si>
  <si>
    <t>Asset Acquisitions</t>
  </si>
  <si>
    <t>Opening Cash Balance</t>
  </si>
  <si>
    <t>Closing Cash Balance</t>
  </si>
  <si>
    <t>Other</t>
  </si>
  <si>
    <t>Cash Introduced</t>
  </si>
  <si>
    <t>Total Cash Inflow</t>
  </si>
  <si>
    <t>Movement during the month</t>
  </si>
  <si>
    <t>Total Cash Outflow</t>
  </si>
  <si>
    <t>IHC Registration/Continuation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</si>
</sst>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5" xfId="0" applyFont="1" applyBorder="1"/>
    <xf numFmtId="0" fontId="0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6" xfId="0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164" fontId="0" fillId="0" borderId="0" xfId="1" applyNumberFormat="1" applyFont="1"/>
    <xf numFmtId="164" fontId="0" fillId="0" borderId="3" xfId="1" applyNumberFormat="1" applyFont="1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" xfId="1" applyNumberFormat="1" applyFont="1" applyBorder="1"/>
    <xf numFmtId="165" fontId="1" fillId="0" borderId="10" xfId="1" applyNumberFormat="1" applyFont="1" applyBorder="1"/>
    <xf numFmtId="0" fontId="1" fillId="0" borderId="0" xfId="0" applyFont="1" applyBorder="1" applyAlignment="1">
      <alignment horizontal="center"/>
    </xf>
    <xf numFmtId="165" fontId="1" fillId="0" borderId="1" xfId="1" applyNumberFormat="1" applyFont="1" applyBorder="1"/>
    <xf numFmtId="165" fontId="0" fillId="2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workbookViewId="0">
      <selection activeCell="D36" sqref="D36"/>
    </sheetView>
  </sheetViews>
  <sheetFormatPr defaultRowHeight="15" x14ac:dyDescent="0.25"/>
  <cols>
    <col min="1" max="1" width="43.42578125" customWidth="1"/>
    <col min="2" max="13" width="9.28515625" bestFit="1" customWidth="1"/>
    <col min="14" max="14" width="9.5703125" bestFit="1" customWidth="1"/>
  </cols>
  <sheetData>
    <row r="1" spans="1:15" x14ac:dyDescent="0.25">
      <c r="A1" s="1" t="s">
        <v>0</v>
      </c>
    </row>
    <row r="2" spans="1:15" ht="15.75" thickBot="1" x14ac:dyDescent="0.3"/>
    <row r="3" spans="1:15" x14ac:dyDescent="0.25">
      <c r="A3" s="2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x14ac:dyDescent="0.25">
      <c r="A5" s="8" t="s">
        <v>19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7"/>
    </row>
    <row r="6" spans="1:15" x14ac:dyDescent="0.25">
      <c r="A6" s="5" t="s">
        <v>14</v>
      </c>
      <c r="B6" s="19">
        <v>300</v>
      </c>
      <c r="C6" s="19">
        <v>450</v>
      </c>
      <c r="D6" s="19">
        <v>500</v>
      </c>
      <c r="E6" s="19">
        <v>750</v>
      </c>
      <c r="F6" s="19">
        <v>750</v>
      </c>
      <c r="G6" s="19">
        <v>700</v>
      </c>
      <c r="H6" s="19">
        <v>800</v>
      </c>
      <c r="I6" s="19">
        <v>900</v>
      </c>
      <c r="J6" s="19">
        <v>900</v>
      </c>
      <c r="K6" s="19">
        <v>1250</v>
      </c>
      <c r="L6" s="19">
        <v>1200</v>
      </c>
      <c r="M6" s="19">
        <v>1500</v>
      </c>
      <c r="N6" s="19">
        <f>SUM(B6:M6)</f>
        <v>10000</v>
      </c>
      <c r="O6" s="7"/>
    </row>
    <row r="7" spans="1:15" x14ac:dyDescent="0.25">
      <c r="A7" s="5" t="s">
        <v>15</v>
      </c>
      <c r="B7" s="19">
        <v>50</v>
      </c>
      <c r="C7" s="19">
        <v>50</v>
      </c>
      <c r="D7" s="19">
        <v>50</v>
      </c>
      <c r="E7" s="19">
        <v>50</v>
      </c>
      <c r="F7" s="19">
        <v>50</v>
      </c>
      <c r="G7" s="19">
        <v>50</v>
      </c>
      <c r="H7" s="19">
        <v>50</v>
      </c>
      <c r="I7" s="19">
        <v>50</v>
      </c>
      <c r="J7" s="19">
        <v>50</v>
      </c>
      <c r="K7" s="19">
        <v>50</v>
      </c>
      <c r="L7" s="19">
        <v>50</v>
      </c>
      <c r="M7" s="19">
        <v>50</v>
      </c>
      <c r="N7" s="19">
        <f t="shared" ref="N7:N9" si="0">SUM(B7:M7)</f>
        <v>600</v>
      </c>
      <c r="O7" s="7"/>
    </row>
    <row r="8" spans="1:15" x14ac:dyDescent="0.25">
      <c r="A8" s="5" t="s">
        <v>16</v>
      </c>
      <c r="B8" s="19">
        <v>125</v>
      </c>
      <c r="C8" s="19">
        <v>125</v>
      </c>
      <c r="D8" s="19">
        <v>125</v>
      </c>
      <c r="E8" s="19">
        <v>150</v>
      </c>
      <c r="F8" s="19">
        <v>150</v>
      </c>
      <c r="G8" s="19">
        <v>150</v>
      </c>
      <c r="H8" s="19">
        <v>200</v>
      </c>
      <c r="I8" s="19">
        <v>200</v>
      </c>
      <c r="J8" s="19">
        <v>200</v>
      </c>
      <c r="K8" s="19">
        <v>250</v>
      </c>
      <c r="L8" s="19">
        <v>250</v>
      </c>
      <c r="M8" s="19">
        <v>250</v>
      </c>
      <c r="N8" s="19">
        <f t="shared" si="0"/>
        <v>2175</v>
      </c>
      <c r="O8" s="7"/>
    </row>
    <row r="9" spans="1:15" x14ac:dyDescent="0.25">
      <c r="A9" s="5" t="s">
        <v>36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f t="shared" si="0"/>
        <v>0</v>
      </c>
      <c r="O9" s="7"/>
    </row>
    <row r="10" spans="1:15" x14ac:dyDescent="0.25">
      <c r="A10" s="8" t="s">
        <v>17</v>
      </c>
      <c r="B10" s="20">
        <f>SUM(B6:B9)</f>
        <v>475</v>
      </c>
      <c r="C10" s="20">
        <f t="shared" ref="C10:N10" si="1">SUM(C6:C9)</f>
        <v>625</v>
      </c>
      <c r="D10" s="20">
        <f t="shared" si="1"/>
        <v>675</v>
      </c>
      <c r="E10" s="20">
        <f t="shared" si="1"/>
        <v>950</v>
      </c>
      <c r="F10" s="20">
        <f t="shared" si="1"/>
        <v>950</v>
      </c>
      <c r="G10" s="20">
        <f t="shared" si="1"/>
        <v>900</v>
      </c>
      <c r="H10" s="20">
        <f t="shared" si="1"/>
        <v>1050</v>
      </c>
      <c r="I10" s="20">
        <f t="shared" si="1"/>
        <v>1150</v>
      </c>
      <c r="J10" s="20">
        <f t="shared" si="1"/>
        <v>1150</v>
      </c>
      <c r="K10" s="20">
        <f t="shared" si="1"/>
        <v>1550</v>
      </c>
      <c r="L10" s="20">
        <f t="shared" si="1"/>
        <v>1500</v>
      </c>
      <c r="M10" s="20">
        <f t="shared" si="1"/>
        <v>1800</v>
      </c>
      <c r="N10" s="20">
        <f t="shared" si="1"/>
        <v>12775</v>
      </c>
      <c r="O10" s="7"/>
    </row>
    <row r="11" spans="1:15" x14ac:dyDescent="0.25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/>
    </row>
    <row r="12" spans="1:15" x14ac:dyDescent="0.25">
      <c r="A12" s="8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/>
    </row>
    <row r="13" spans="1:15" x14ac:dyDescent="0.25">
      <c r="A13" s="5" t="s">
        <v>20</v>
      </c>
      <c r="B13" s="19">
        <v>150</v>
      </c>
      <c r="C13" s="19">
        <v>100</v>
      </c>
      <c r="D13" s="19">
        <v>120</v>
      </c>
      <c r="E13" s="19">
        <v>125</v>
      </c>
      <c r="F13" s="19">
        <v>100</v>
      </c>
      <c r="G13" s="19">
        <v>200</v>
      </c>
      <c r="H13" s="19">
        <v>200</v>
      </c>
      <c r="I13" s="19">
        <v>250</v>
      </c>
      <c r="J13" s="19">
        <v>225</v>
      </c>
      <c r="K13" s="19">
        <v>250</v>
      </c>
      <c r="L13" s="19">
        <v>300</v>
      </c>
      <c r="M13" s="19">
        <v>300</v>
      </c>
      <c r="N13" s="19">
        <f>SUM(B13:M13)</f>
        <v>2320</v>
      </c>
      <c r="O13" s="7"/>
    </row>
    <row r="14" spans="1:15" x14ac:dyDescent="0.25">
      <c r="A14" s="9" t="s">
        <v>21</v>
      </c>
      <c r="B14" s="19">
        <v>50</v>
      </c>
      <c r="C14" s="19">
        <v>50</v>
      </c>
      <c r="D14" s="19">
        <v>50</v>
      </c>
      <c r="E14" s="19">
        <v>50</v>
      </c>
      <c r="F14" s="19">
        <v>50</v>
      </c>
      <c r="G14" s="19">
        <v>50</v>
      </c>
      <c r="H14" s="19">
        <v>50</v>
      </c>
      <c r="I14" s="19">
        <v>50</v>
      </c>
      <c r="J14" s="19">
        <v>50</v>
      </c>
      <c r="K14" s="19">
        <v>50</v>
      </c>
      <c r="L14" s="19">
        <v>50</v>
      </c>
      <c r="M14" s="19">
        <v>50</v>
      </c>
      <c r="N14" s="19">
        <f t="shared" ref="N14:N21" si="2">SUM(B14:M14)</f>
        <v>600</v>
      </c>
      <c r="O14" s="7"/>
    </row>
    <row r="15" spans="1:15" x14ac:dyDescent="0.25">
      <c r="A15" s="5" t="s">
        <v>22</v>
      </c>
      <c r="B15" s="19">
        <v>25</v>
      </c>
      <c r="C15" s="19">
        <v>25</v>
      </c>
      <c r="D15" s="19">
        <v>25</v>
      </c>
      <c r="E15" s="19">
        <v>25</v>
      </c>
      <c r="F15" s="19">
        <v>25</v>
      </c>
      <c r="G15" s="19">
        <v>25</v>
      </c>
      <c r="H15" s="19">
        <v>25</v>
      </c>
      <c r="I15" s="19">
        <v>25</v>
      </c>
      <c r="J15" s="19">
        <v>25</v>
      </c>
      <c r="K15" s="19">
        <v>25</v>
      </c>
      <c r="L15" s="19">
        <v>25</v>
      </c>
      <c r="M15" s="19">
        <v>25</v>
      </c>
      <c r="N15" s="19">
        <f t="shared" si="2"/>
        <v>300</v>
      </c>
      <c r="O15" s="7"/>
    </row>
    <row r="16" spans="1:15" x14ac:dyDescent="0.25">
      <c r="A16" s="5" t="s">
        <v>23</v>
      </c>
      <c r="B16" s="19">
        <v>25</v>
      </c>
      <c r="C16" s="19">
        <v>25</v>
      </c>
      <c r="D16" s="19">
        <v>25</v>
      </c>
      <c r="E16" s="19">
        <v>25</v>
      </c>
      <c r="F16" s="19">
        <v>25</v>
      </c>
      <c r="G16" s="19">
        <v>25</v>
      </c>
      <c r="H16" s="19">
        <v>25</v>
      </c>
      <c r="I16" s="19">
        <v>25</v>
      </c>
      <c r="J16" s="19">
        <v>25</v>
      </c>
      <c r="K16" s="19">
        <v>25</v>
      </c>
      <c r="L16" s="19">
        <v>25</v>
      </c>
      <c r="M16" s="19">
        <v>25</v>
      </c>
      <c r="N16" s="19">
        <f t="shared" si="2"/>
        <v>300</v>
      </c>
      <c r="O16" s="7"/>
    </row>
    <row r="17" spans="1:15" x14ac:dyDescent="0.25">
      <c r="A17" s="5" t="s">
        <v>24</v>
      </c>
      <c r="B17" s="19">
        <v>160</v>
      </c>
      <c r="C17" s="19">
        <v>210</v>
      </c>
      <c r="D17" s="19">
        <v>220</v>
      </c>
      <c r="E17" s="19">
        <v>300</v>
      </c>
      <c r="F17" s="19">
        <v>300</v>
      </c>
      <c r="G17" s="19">
        <v>280</v>
      </c>
      <c r="H17" s="19">
        <v>325</v>
      </c>
      <c r="I17" s="19">
        <v>330</v>
      </c>
      <c r="J17" s="19">
        <v>330</v>
      </c>
      <c r="K17" s="19">
        <v>500</v>
      </c>
      <c r="L17" s="19">
        <v>500</v>
      </c>
      <c r="M17" s="19">
        <v>600</v>
      </c>
      <c r="N17" s="19">
        <f t="shared" si="2"/>
        <v>4055</v>
      </c>
      <c r="O17" s="7"/>
    </row>
    <row r="18" spans="1:15" x14ac:dyDescent="0.25">
      <c r="A18" s="5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f t="shared" si="2"/>
        <v>0</v>
      </c>
      <c r="O18" s="7"/>
    </row>
    <row r="19" spans="1:15" x14ac:dyDescent="0.25">
      <c r="A19" s="5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f t="shared" si="2"/>
        <v>0</v>
      </c>
      <c r="O19" s="7"/>
    </row>
    <row r="20" spans="1:15" x14ac:dyDescent="0.25">
      <c r="A20" s="5" t="s">
        <v>41</v>
      </c>
      <c r="B20" s="19">
        <v>1990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f t="shared" si="2"/>
        <v>1990</v>
      </c>
      <c r="O20" s="7"/>
    </row>
    <row r="21" spans="1:15" x14ac:dyDescent="0.25">
      <c r="A21" s="5" t="s">
        <v>36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>
        <f t="shared" si="2"/>
        <v>0</v>
      </c>
      <c r="O21" s="7"/>
    </row>
    <row r="22" spans="1:15" x14ac:dyDescent="0.25">
      <c r="A22" s="8" t="s">
        <v>27</v>
      </c>
      <c r="B22" s="20">
        <f>SUM(B13:B21)</f>
        <v>2400</v>
      </c>
      <c r="C22" s="20">
        <f t="shared" ref="C22:N22" si="3">SUM(C13:C21)</f>
        <v>410</v>
      </c>
      <c r="D22" s="20">
        <f t="shared" si="3"/>
        <v>440</v>
      </c>
      <c r="E22" s="20">
        <f t="shared" si="3"/>
        <v>525</v>
      </c>
      <c r="F22" s="20">
        <f t="shared" si="3"/>
        <v>500</v>
      </c>
      <c r="G22" s="20">
        <f t="shared" si="3"/>
        <v>580</v>
      </c>
      <c r="H22" s="20">
        <f t="shared" si="3"/>
        <v>625</v>
      </c>
      <c r="I22" s="20">
        <f t="shared" si="3"/>
        <v>680</v>
      </c>
      <c r="J22" s="20">
        <f t="shared" si="3"/>
        <v>655</v>
      </c>
      <c r="K22" s="20">
        <f t="shared" si="3"/>
        <v>850</v>
      </c>
      <c r="L22" s="20">
        <f t="shared" si="3"/>
        <v>900</v>
      </c>
      <c r="M22" s="20">
        <f t="shared" si="3"/>
        <v>1000</v>
      </c>
      <c r="N22" s="20">
        <f t="shared" si="3"/>
        <v>9565</v>
      </c>
      <c r="O22" s="7"/>
    </row>
    <row r="23" spans="1:15" x14ac:dyDescent="0.25">
      <c r="A23" s="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7"/>
    </row>
    <row r="24" spans="1:15" s="1" customFormat="1" ht="15.75" thickBot="1" x14ac:dyDescent="0.3">
      <c r="A24" s="8" t="s">
        <v>28</v>
      </c>
      <c r="B24" s="21">
        <f>B10-B22</f>
        <v>-1925</v>
      </c>
      <c r="C24" s="21">
        <f t="shared" ref="C24:N24" si="4">C10-C22</f>
        <v>215</v>
      </c>
      <c r="D24" s="21">
        <f t="shared" si="4"/>
        <v>235</v>
      </c>
      <c r="E24" s="21">
        <f t="shared" si="4"/>
        <v>425</v>
      </c>
      <c r="F24" s="21">
        <f t="shared" si="4"/>
        <v>450</v>
      </c>
      <c r="G24" s="21">
        <f t="shared" si="4"/>
        <v>320</v>
      </c>
      <c r="H24" s="21">
        <f t="shared" si="4"/>
        <v>425</v>
      </c>
      <c r="I24" s="21">
        <f t="shared" si="4"/>
        <v>470</v>
      </c>
      <c r="J24" s="21">
        <f t="shared" si="4"/>
        <v>495</v>
      </c>
      <c r="K24" s="21">
        <f t="shared" si="4"/>
        <v>700</v>
      </c>
      <c r="L24" s="21">
        <f t="shared" si="4"/>
        <v>600</v>
      </c>
      <c r="M24" s="21">
        <f t="shared" si="4"/>
        <v>800</v>
      </c>
      <c r="N24" s="21">
        <f t="shared" si="4"/>
        <v>3210</v>
      </c>
      <c r="O24" s="13"/>
    </row>
    <row r="25" spans="1:15" ht="15.75" thickTop="1" x14ac:dyDescent="0.25">
      <c r="A25" s="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/>
    </row>
    <row r="26" spans="1:15" ht="15.75" thickBot="1" x14ac:dyDescent="0.3">
      <c r="A26" s="10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2"/>
    </row>
    <row r="27" spans="1:15" ht="15.75" thickBot="1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5" x14ac:dyDescent="0.25">
      <c r="A28" s="2" t="s">
        <v>30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"/>
    </row>
    <row r="29" spans="1:15" x14ac:dyDescent="0.25">
      <c r="A29" s="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/>
    </row>
    <row r="30" spans="1:15" x14ac:dyDescent="0.25">
      <c r="A30" s="8" t="s">
        <v>31</v>
      </c>
      <c r="B30" s="22" t="s">
        <v>1</v>
      </c>
      <c r="C30" s="22" t="s">
        <v>2</v>
      </c>
      <c r="D30" s="22" t="s">
        <v>3</v>
      </c>
      <c r="E30" s="22" t="s">
        <v>4</v>
      </c>
      <c r="F30" s="22" t="s">
        <v>5</v>
      </c>
      <c r="G30" s="22" t="s">
        <v>6</v>
      </c>
      <c r="H30" s="22" t="s">
        <v>7</v>
      </c>
      <c r="I30" s="22" t="s">
        <v>8</v>
      </c>
      <c r="J30" s="22" t="s">
        <v>9</v>
      </c>
      <c r="K30" s="22" t="s">
        <v>10</v>
      </c>
      <c r="L30" s="22" t="s">
        <v>11</v>
      </c>
      <c r="M30" s="22" t="s">
        <v>12</v>
      </c>
      <c r="N30" s="22" t="s">
        <v>13</v>
      </c>
      <c r="O30" s="7"/>
    </row>
    <row r="31" spans="1:15" x14ac:dyDescent="0.25">
      <c r="A31" s="9" t="s">
        <v>37</v>
      </c>
      <c r="B31" s="24">
        <v>2000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9">
        <f>SUM(B31:M31)</f>
        <v>2000</v>
      </c>
      <c r="O31" s="7"/>
    </row>
    <row r="32" spans="1:15" x14ac:dyDescent="0.25">
      <c r="A32" s="5" t="s">
        <v>19</v>
      </c>
      <c r="B32" s="19">
        <f>B10*0.75</f>
        <v>356.25</v>
      </c>
      <c r="C32" s="19">
        <f>(B10*0.25)+(C10*0.75)</f>
        <v>587.5</v>
      </c>
      <c r="D32" s="19">
        <f t="shared" ref="D32:M32" si="5">(C10*0.25)+(D10*0.75)</f>
        <v>662.5</v>
      </c>
      <c r="E32" s="19">
        <f t="shared" si="5"/>
        <v>881.25</v>
      </c>
      <c r="F32" s="19">
        <f t="shared" si="5"/>
        <v>950</v>
      </c>
      <c r="G32" s="19">
        <f t="shared" si="5"/>
        <v>912.5</v>
      </c>
      <c r="H32" s="19">
        <f t="shared" si="5"/>
        <v>1012.5</v>
      </c>
      <c r="I32" s="19">
        <f t="shared" si="5"/>
        <v>1125</v>
      </c>
      <c r="J32" s="19">
        <f t="shared" si="5"/>
        <v>1150</v>
      </c>
      <c r="K32" s="19">
        <f t="shared" si="5"/>
        <v>1450</v>
      </c>
      <c r="L32" s="19">
        <f t="shared" si="5"/>
        <v>1512.5</v>
      </c>
      <c r="M32" s="19">
        <f t="shared" si="5"/>
        <v>1725</v>
      </c>
      <c r="N32" s="19">
        <f>SUM(B32:M32)</f>
        <v>12325</v>
      </c>
      <c r="O32" s="7"/>
    </row>
    <row r="33" spans="1:15" x14ac:dyDescent="0.25">
      <c r="A33" s="8" t="s">
        <v>38</v>
      </c>
      <c r="B33" s="23">
        <f>SUM(B31:B32)</f>
        <v>2356.25</v>
      </c>
      <c r="C33" s="23">
        <f t="shared" ref="C33:M33" si="6">SUM(C31:C32)</f>
        <v>587.5</v>
      </c>
      <c r="D33" s="23">
        <f t="shared" si="6"/>
        <v>662.5</v>
      </c>
      <c r="E33" s="23">
        <f t="shared" si="6"/>
        <v>881.25</v>
      </c>
      <c r="F33" s="23">
        <f t="shared" si="6"/>
        <v>950</v>
      </c>
      <c r="G33" s="23">
        <f t="shared" si="6"/>
        <v>912.5</v>
      </c>
      <c r="H33" s="23">
        <f t="shared" si="6"/>
        <v>1012.5</v>
      </c>
      <c r="I33" s="23">
        <f t="shared" si="6"/>
        <v>1125</v>
      </c>
      <c r="J33" s="23">
        <f t="shared" si="6"/>
        <v>1150</v>
      </c>
      <c r="K33" s="23">
        <f t="shared" si="6"/>
        <v>1450</v>
      </c>
      <c r="L33" s="23">
        <f t="shared" si="6"/>
        <v>1512.5</v>
      </c>
      <c r="M33" s="23">
        <f t="shared" si="6"/>
        <v>1725</v>
      </c>
      <c r="N33" s="23">
        <f>SUM(N31:N32)</f>
        <v>14325</v>
      </c>
      <c r="O33" s="7"/>
    </row>
    <row r="34" spans="1:15" x14ac:dyDescent="0.25">
      <c r="A34" s="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/>
    </row>
    <row r="35" spans="1:15" x14ac:dyDescent="0.25">
      <c r="A35" s="8" t="s">
        <v>32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/>
    </row>
    <row r="36" spans="1:15" x14ac:dyDescent="0.25">
      <c r="A36" s="5" t="s">
        <v>20</v>
      </c>
      <c r="B36" s="19">
        <f>B13*0.75</f>
        <v>112.5</v>
      </c>
      <c r="C36" s="19">
        <f>B13*0.25+C13*0.75</f>
        <v>112.5</v>
      </c>
      <c r="D36" s="19">
        <f t="shared" ref="D36:M36" si="7">C13*0.25+D13*0.75</f>
        <v>115</v>
      </c>
      <c r="E36" s="19">
        <f t="shared" si="7"/>
        <v>123.75</v>
      </c>
      <c r="F36" s="19">
        <f t="shared" si="7"/>
        <v>106.25</v>
      </c>
      <c r="G36" s="19">
        <f t="shared" si="7"/>
        <v>175</v>
      </c>
      <c r="H36" s="19">
        <f t="shared" si="7"/>
        <v>200</v>
      </c>
      <c r="I36" s="19">
        <f t="shared" si="7"/>
        <v>237.5</v>
      </c>
      <c r="J36" s="19">
        <f t="shared" si="7"/>
        <v>231.25</v>
      </c>
      <c r="K36" s="19">
        <f t="shared" si="7"/>
        <v>243.75</v>
      </c>
      <c r="L36" s="19">
        <f t="shared" si="7"/>
        <v>287.5</v>
      </c>
      <c r="M36" s="19">
        <f t="shared" si="7"/>
        <v>300</v>
      </c>
      <c r="N36" s="19">
        <f>SUM(B36:M36)</f>
        <v>2245</v>
      </c>
      <c r="O36" s="7"/>
    </row>
    <row r="37" spans="1:15" x14ac:dyDescent="0.25">
      <c r="A37" s="9" t="s">
        <v>21</v>
      </c>
      <c r="B37" s="19"/>
      <c r="C37" s="19"/>
      <c r="D37" s="19">
        <f>SUM(B14:D14)</f>
        <v>150</v>
      </c>
      <c r="E37" s="19"/>
      <c r="F37" s="19"/>
      <c r="G37" s="19">
        <f>SUM(E14:G14)</f>
        <v>150</v>
      </c>
      <c r="H37" s="19"/>
      <c r="I37" s="19"/>
      <c r="J37" s="19">
        <f>SUM(H14:J14)</f>
        <v>150</v>
      </c>
      <c r="K37" s="19"/>
      <c r="L37" s="19"/>
      <c r="M37" s="19">
        <f>SUM(K14:M14)</f>
        <v>150</v>
      </c>
      <c r="N37" s="19">
        <f t="shared" ref="N37:N45" si="8">SUM(B37:M37)</f>
        <v>600</v>
      </c>
      <c r="O37" s="7"/>
    </row>
    <row r="38" spans="1:15" x14ac:dyDescent="0.25">
      <c r="A38" s="5" t="s">
        <v>22</v>
      </c>
      <c r="B38" s="19">
        <f>$N$15/10</f>
        <v>30</v>
      </c>
      <c r="C38" s="19">
        <f t="shared" ref="C38:K38" si="9">$N$15/10</f>
        <v>30</v>
      </c>
      <c r="D38" s="19">
        <f t="shared" si="9"/>
        <v>30</v>
      </c>
      <c r="E38" s="19">
        <f t="shared" si="9"/>
        <v>30</v>
      </c>
      <c r="F38" s="19">
        <f t="shared" si="9"/>
        <v>30</v>
      </c>
      <c r="G38" s="19">
        <f t="shared" si="9"/>
        <v>30</v>
      </c>
      <c r="H38" s="19">
        <f t="shared" si="9"/>
        <v>30</v>
      </c>
      <c r="I38" s="19">
        <f t="shared" si="9"/>
        <v>30</v>
      </c>
      <c r="J38" s="19">
        <f t="shared" si="9"/>
        <v>30</v>
      </c>
      <c r="K38" s="19">
        <f t="shared" si="9"/>
        <v>30</v>
      </c>
      <c r="L38" s="19"/>
      <c r="M38" s="19"/>
      <c r="N38" s="19">
        <f t="shared" si="8"/>
        <v>300</v>
      </c>
      <c r="O38" s="7"/>
    </row>
    <row r="39" spans="1:15" x14ac:dyDescent="0.25">
      <c r="A39" s="5" t="s">
        <v>23</v>
      </c>
      <c r="B39" s="19">
        <f>B16</f>
        <v>25</v>
      </c>
      <c r="C39" s="19">
        <f t="shared" ref="C39:M39" si="10">C16</f>
        <v>25</v>
      </c>
      <c r="D39" s="19">
        <f t="shared" si="10"/>
        <v>25</v>
      </c>
      <c r="E39" s="19">
        <f t="shared" si="10"/>
        <v>25</v>
      </c>
      <c r="F39" s="19">
        <f t="shared" si="10"/>
        <v>25</v>
      </c>
      <c r="G39" s="19">
        <f t="shared" si="10"/>
        <v>25</v>
      </c>
      <c r="H39" s="19">
        <f t="shared" si="10"/>
        <v>25</v>
      </c>
      <c r="I39" s="19">
        <f t="shared" si="10"/>
        <v>25</v>
      </c>
      <c r="J39" s="19">
        <f t="shared" si="10"/>
        <v>25</v>
      </c>
      <c r="K39" s="19">
        <f t="shared" si="10"/>
        <v>25</v>
      </c>
      <c r="L39" s="19">
        <f t="shared" si="10"/>
        <v>25</v>
      </c>
      <c r="M39" s="19">
        <f t="shared" si="10"/>
        <v>25</v>
      </c>
      <c r="N39" s="19">
        <f t="shared" si="8"/>
        <v>300</v>
      </c>
      <c r="O39" s="7"/>
    </row>
    <row r="40" spans="1:15" x14ac:dyDescent="0.25">
      <c r="A40" s="5" t="s">
        <v>24</v>
      </c>
      <c r="B40" s="19">
        <f>B17*0.5</f>
        <v>80</v>
      </c>
      <c r="C40" s="19">
        <f>(B17*0.5)+(C17*0.5)</f>
        <v>185</v>
      </c>
      <c r="D40" s="19">
        <f t="shared" ref="D40:M40" si="11">(C17*0.5)+(D17*0.5)</f>
        <v>215</v>
      </c>
      <c r="E40" s="19">
        <f t="shared" si="11"/>
        <v>260</v>
      </c>
      <c r="F40" s="19">
        <f t="shared" si="11"/>
        <v>300</v>
      </c>
      <c r="G40" s="19">
        <f t="shared" si="11"/>
        <v>290</v>
      </c>
      <c r="H40" s="19">
        <f t="shared" si="11"/>
        <v>302.5</v>
      </c>
      <c r="I40" s="19">
        <f t="shared" si="11"/>
        <v>327.5</v>
      </c>
      <c r="J40" s="19">
        <f t="shared" si="11"/>
        <v>330</v>
      </c>
      <c r="K40" s="19">
        <f t="shared" si="11"/>
        <v>415</v>
      </c>
      <c r="L40" s="19">
        <f t="shared" si="11"/>
        <v>500</v>
      </c>
      <c r="M40" s="19">
        <f t="shared" si="11"/>
        <v>550</v>
      </c>
      <c r="N40" s="19">
        <f t="shared" si="8"/>
        <v>3755</v>
      </c>
      <c r="O40" s="7"/>
    </row>
    <row r="41" spans="1:15" x14ac:dyDescent="0.25">
      <c r="A41" s="5" t="s">
        <v>25</v>
      </c>
      <c r="B41" s="19"/>
      <c r="C41" s="19"/>
      <c r="D41" s="19">
        <f>SUM(B18:D18)</f>
        <v>0</v>
      </c>
      <c r="E41" s="19"/>
      <c r="F41" s="19"/>
      <c r="G41" s="19">
        <f>SUM(E18:G18)</f>
        <v>0</v>
      </c>
      <c r="H41" s="19"/>
      <c r="I41" s="19"/>
      <c r="J41" s="19">
        <f>SUM(H18:J18)</f>
        <v>0</v>
      </c>
      <c r="K41" s="19"/>
      <c r="L41" s="19"/>
      <c r="M41" s="19">
        <f>SUM(K18:M18)</f>
        <v>0</v>
      </c>
      <c r="N41" s="19">
        <f t="shared" si="8"/>
        <v>0</v>
      </c>
      <c r="O41" s="7"/>
    </row>
    <row r="42" spans="1:15" x14ac:dyDescent="0.25">
      <c r="A42" s="5" t="s">
        <v>26</v>
      </c>
      <c r="B42" s="19">
        <f>B19</f>
        <v>0</v>
      </c>
      <c r="C42" s="19">
        <f t="shared" ref="C42:M42" si="12">C19</f>
        <v>0</v>
      </c>
      <c r="D42" s="19">
        <f t="shared" si="12"/>
        <v>0</v>
      </c>
      <c r="E42" s="19">
        <f t="shared" si="12"/>
        <v>0</v>
      </c>
      <c r="F42" s="19">
        <f t="shared" si="12"/>
        <v>0</v>
      </c>
      <c r="G42" s="19">
        <f t="shared" si="12"/>
        <v>0</v>
      </c>
      <c r="H42" s="19">
        <f t="shared" si="12"/>
        <v>0</v>
      </c>
      <c r="I42" s="19">
        <f t="shared" si="12"/>
        <v>0</v>
      </c>
      <c r="J42" s="19">
        <f t="shared" si="12"/>
        <v>0</v>
      </c>
      <c r="K42" s="19">
        <f t="shared" si="12"/>
        <v>0</v>
      </c>
      <c r="L42" s="19">
        <f t="shared" si="12"/>
        <v>0</v>
      </c>
      <c r="M42" s="19">
        <f t="shared" si="12"/>
        <v>0</v>
      </c>
      <c r="N42" s="19">
        <f t="shared" si="8"/>
        <v>0</v>
      </c>
      <c r="O42" s="7"/>
    </row>
    <row r="43" spans="1:15" x14ac:dyDescent="0.25">
      <c r="A43" s="5" t="s">
        <v>41</v>
      </c>
      <c r="B43" s="19">
        <f>B20</f>
        <v>1990</v>
      </c>
      <c r="C43" s="19">
        <f t="shared" ref="C43:M43" si="13">C20</f>
        <v>0</v>
      </c>
      <c r="D43" s="19">
        <f t="shared" si="13"/>
        <v>0</v>
      </c>
      <c r="E43" s="19">
        <f t="shared" si="13"/>
        <v>0</v>
      </c>
      <c r="F43" s="19">
        <f t="shared" si="13"/>
        <v>0</v>
      </c>
      <c r="G43" s="19">
        <f t="shared" si="13"/>
        <v>0</v>
      </c>
      <c r="H43" s="19">
        <f t="shared" si="13"/>
        <v>0</v>
      </c>
      <c r="I43" s="19">
        <f t="shared" si="13"/>
        <v>0</v>
      </c>
      <c r="J43" s="19">
        <f t="shared" si="13"/>
        <v>0</v>
      </c>
      <c r="K43" s="19">
        <f t="shared" si="13"/>
        <v>0</v>
      </c>
      <c r="L43" s="19">
        <f t="shared" si="13"/>
        <v>0</v>
      </c>
      <c r="M43" s="19">
        <f t="shared" si="13"/>
        <v>0</v>
      </c>
      <c r="N43" s="19">
        <f t="shared" si="8"/>
        <v>1990</v>
      </c>
      <c r="O43" s="7"/>
    </row>
    <row r="44" spans="1:15" x14ac:dyDescent="0.25">
      <c r="A44" s="5" t="s">
        <v>33</v>
      </c>
      <c r="B44" s="24">
        <v>100</v>
      </c>
      <c r="C44" s="24">
        <v>100</v>
      </c>
      <c r="D44" s="24">
        <v>100</v>
      </c>
      <c r="E44" s="24"/>
      <c r="F44" s="24"/>
      <c r="G44" s="24"/>
      <c r="H44" s="24"/>
      <c r="I44" s="24"/>
      <c r="J44" s="24"/>
      <c r="K44" s="24"/>
      <c r="L44" s="24"/>
      <c r="M44" s="24"/>
      <c r="N44" s="19">
        <f t="shared" si="8"/>
        <v>300</v>
      </c>
      <c r="O44" s="7"/>
    </row>
    <row r="45" spans="1:15" x14ac:dyDescent="0.25">
      <c r="A45" s="5" t="s">
        <v>36</v>
      </c>
      <c r="B45" s="19">
        <f>B21</f>
        <v>0</v>
      </c>
      <c r="C45" s="19">
        <f t="shared" ref="C45:M45" si="14">C21</f>
        <v>0</v>
      </c>
      <c r="D45" s="19">
        <f t="shared" si="14"/>
        <v>0</v>
      </c>
      <c r="E45" s="19">
        <f t="shared" si="14"/>
        <v>0</v>
      </c>
      <c r="F45" s="19">
        <f t="shared" si="14"/>
        <v>0</v>
      </c>
      <c r="G45" s="19">
        <f t="shared" si="14"/>
        <v>0</v>
      </c>
      <c r="H45" s="19">
        <f t="shared" si="14"/>
        <v>0</v>
      </c>
      <c r="I45" s="19">
        <f t="shared" si="14"/>
        <v>0</v>
      </c>
      <c r="J45" s="19">
        <f t="shared" si="14"/>
        <v>0</v>
      </c>
      <c r="K45" s="19">
        <f t="shared" si="14"/>
        <v>0</v>
      </c>
      <c r="L45" s="19">
        <f t="shared" si="14"/>
        <v>0</v>
      </c>
      <c r="M45" s="19">
        <f t="shared" si="14"/>
        <v>0</v>
      </c>
      <c r="N45" s="19">
        <f t="shared" si="8"/>
        <v>0</v>
      </c>
      <c r="O45" s="7"/>
    </row>
    <row r="46" spans="1:15" x14ac:dyDescent="0.25">
      <c r="A46" s="8" t="s">
        <v>40</v>
      </c>
      <c r="B46" s="23">
        <f>SUM(B36:B45)</f>
        <v>2337.5</v>
      </c>
      <c r="C46" s="23">
        <f t="shared" ref="C46:N46" si="15">SUM(C36:C45)</f>
        <v>452.5</v>
      </c>
      <c r="D46" s="23">
        <f t="shared" si="15"/>
        <v>635</v>
      </c>
      <c r="E46" s="23">
        <f t="shared" si="15"/>
        <v>438.75</v>
      </c>
      <c r="F46" s="23">
        <f t="shared" si="15"/>
        <v>461.25</v>
      </c>
      <c r="G46" s="23">
        <f t="shared" si="15"/>
        <v>670</v>
      </c>
      <c r="H46" s="23">
        <f t="shared" si="15"/>
        <v>557.5</v>
      </c>
      <c r="I46" s="23">
        <f t="shared" si="15"/>
        <v>620</v>
      </c>
      <c r="J46" s="23">
        <f t="shared" si="15"/>
        <v>766.25</v>
      </c>
      <c r="K46" s="23">
        <f t="shared" si="15"/>
        <v>713.75</v>
      </c>
      <c r="L46" s="23">
        <f t="shared" si="15"/>
        <v>812.5</v>
      </c>
      <c r="M46" s="23">
        <f t="shared" si="15"/>
        <v>1025</v>
      </c>
      <c r="N46" s="23">
        <f t="shared" si="15"/>
        <v>9490</v>
      </c>
      <c r="O46" s="7"/>
    </row>
    <row r="47" spans="1:15" x14ac:dyDescent="0.25">
      <c r="A47" s="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7"/>
    </row>
    <row r="48" spans="1:15" x14ac:dyDescent="0.25">
      <c r="A48" s="8" t="s">
        <v>34</v>
      </c>
      <c r="B48" s="18">
        <v>0</v>
      </c>
      <c r="C48" s="18">
        <f>B52</f>
        <v>18.75</v>
      </c>
      <c r="D48" s="18">
        <f t="shared" ref="D48:M48" si="16">C52</f>
        <v>153.75</v>
      </c>
      <c r="E48" s="18">
        <f t="shared" si="16"/>
        <v>181.25</v>
      </c>
      <c r="F48" s="18">
        <f t="shared" si="16"/>
        <v>623.75</v>
      </c>
      <c r="G48" s="18">
        <f t="shared" si="16"/>
        <v>1112.5</v>
      </c>
      <c r="H48" s="18">
        <f t="shared" si="16"/>
        <v>1355</v>
      </c>
      <c r="I48" s="18">
        <f t="shared" si="16"/>
        <v>1810</v>
      </c>
      <c r="J48" s="18">
        <f t="shared" si="16"/>
        <v>2315</v>
      </c>
      <c r="K48" s="18">
        <f t="shared" si="16"/>
        <v>2698.75</v>
      </c>
      <c r="L48" s="18">
        <f t="shared" si="16"/>
        <v>3435</v>
      </c>
      <c r="M48" s="18">
        <f t="shared" si="16"/>
        <v>4135</v>
      </c>
      <c r="N48" s="18"/>
      <c r="O48" s="7"/>
    </row>
    <row r="49" spans="1:15" x14ac:dyDescent="0.25">
      <c r="A49" s="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7"/>
    </row>
    <row r="50" spans="1:15" x14ac:dyDescent="0.25">
      <c r="A50" s="8" t="s">
        <v>39</v>
      </c>
      <c r="B50" s="18">
        <f>B33-B46</f>
        <v>18.75</v>
      </c>
      <c r="C50" s="18">
        <f>C33-C46</f>
        <v>135</v>
      </c>
      <c r="D50" s="18">
        <f>D33-D46</f>
        <v>27.5</v>
      </c>
      <c r="E50" s="18">
        <f t="shared" ref="E50:M50" si="17">E33-E46</f>
        <v>442.5</v>
      </c>
      <c r="F50" s="18">
        <f t="shared" si="17"/>
        <v>488.75</v>
      </c>
      <c r="G50" s="18">
        <f t="shared" si="17"/>
        <v>242.5</v>
      </c>
      <c r="H50" s="18">
        <f>H33-H46</f>
        <v>455</v>
      </c>
      <c r="I50" s="18">
        <f t="shared" si="17"/>
        <v>505</v>
      </c>
      <c r="J50" s="18">
        <f t="shared" si="17"/>
        <v>383.75</v>
      </c>
      <c r="K50" s="18">
        <f t="shared" si="17"/>
        <v>736.25</v>
      </c>
      <c r="L50" s="18">
        <f t="shared" si="17"/>
        <v>700</v>
      </c>
      <c r="M50" s="18">
        <f t="shared" si="17"/>
        <v>700</v>
      </c>
      <c r="N50" s="18"/>
      <c r="O50" s="7"/>
    </row>
    <row r="51" spans="1:15" x14ac:dyDescent="0.25">
      <c r="A51" s="8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7"/>
    </row>
    <row r="52" spans="1:15" ht="15.75" thickBot="1" x14ac:dyDescent="0.3">
      <c r="A52" s="8" t="s">
        <v>35</v>
      </c>
      <c r="B52" s="21">
        <f>B48+B50</f>
        <v>18.75</v>
      </c>
      <c r="C52" s="21">
        <f t="shared" ref="C52:M52" si="18">C48+C50</f>
        <v>153.75</v>
      </c>
      <c r="D52" s="21">
        <f t="shared" si="18"/>
        <v>181.25</v>
      </c>
      <c r="E52" s="21">
        <f t="shared" si="18"/>
        <v>623.75</v>
      </c>
      <c r="F52" s="21">
        <f t="shared" si="18"/>
        <v>1112.5</v>
      </c>
      <c r="G52" s="21">
        <f t="shared" si="18"/>
        <v>1355</v>
      </c>
      <c r="H52" s="21">
        <f t="shared" si="18"/>
        <v>1810</v>
      </c>
      <c r="I52" s="21">
        <f t="shared" si="18"/>
        <v>2315</v>
      </c>
      <c r="J52" s="21">
        <f t="shared" si="18"/>
        <v>2698.75</v>
      </c>
      <c r="K52" s="21">
        <f t="shared" si="18"/>
        <v>3435</v>
      </c>
      <c r="L52" s="21">
        <f t="shared" si="18"/>
        <v>4135</v>
      </c>
      <c r="M52" s="21">
        <f t="shared" si="18"/>
        <v>4835</v>
      </c>
      <c r="N52" s="21">
        <f>N33-N46</f>
        <v>4835</v>
      </c>
      <c r="O52" s="7"/>
    </row>
    <row r="53" spans="1:15" ht="16.5" thickTop="1" thickBot="1" x14ac:dyDescent="0.3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</row>
  </sheetData>
  <sheetProtection password="C7AC" sheet="1" objects="1" scenarios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opLeftCell="A16" workbookViewId="0">
      <selection activeCell="D37" sqref="D37"/>
    </sheetView>
  </sheetViews>
  <sheetFormatPr defaultRowHeight="15" x14ac:dyDescent="0.25"/>
  <cols>
    <col min="1" max="1" width="43.42578125" customWidth="1"/>
    <col min="2" max="13" width="9.28515625" bestFit="1" customWidth="1"/>
    <col min="14" max="14" width="9.5703125" bestFit="1" customWidth="1"/>
  </cols>
  <sheetData>
    <row r="1" spans="1:15" x14ac:dyDescent="0.25">
      <c r="A1" s="1" t="s">
        <v>0</v>
      </c>
    </row>
    <row r="2" spans="1:15" ht="15.75" thickBot="1" x14ac:dyDescent="0.3"/>
    <row r="3" spans="1:15" x14ac:dyDescent="0.25">
      <c r="A3" s="2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x14ac:dyDescent="0.25">
      <c r="A5" s="8" t="s">
        <v>19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7"/>
    </row>
    <row r="6" spans="1:15" x14ac:dyDescent="0.25">
      <c r="A6" s="5" t="s">
        <v>14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f>SUM(B6:M6)</f>
        <v>0</v>
      </c>
      <c r="O6" s="7"/>
    </row>
    <row r="7" spans="1:15" x14ac:dyDescent="0.25">
      <c r="A7" s="5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>
        <f t="shared" ref="N7:N9" si="0">SUM(B7:M7)</f>
        <v>0</v>
      </c>
      <c r="O7" s="7"/>
    </row>
    <row r="8" spans="1:15" x14ac:dyDescent="0.25">
      <c r="A8" s="5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>
        <f t="shared" si="0"/>
        <v>0</v>
      </c>
      <c r="O8" s="7"/>
    </row>
    <row r="9" spans="1:15" x14ac:dyDescent="0.25">
      <c r="A9" s="5" t="s">
        <v>36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f t="shared" si="0"/>
        <v>0</v>
      </c>
      <c r="O9" s="7"/>
    </row>
    <row r="10" spans="1:15" x14ac:dyDescent="0.25">
      <c r="A10" s="8" t="s">
        <v>17</v>
      </c>
      <c r="B10" s="20">
        <f>SUM(B6:B9)</f>
        <v>0</v>
      </c>
      <c r="C10" s="20">
        <f t="shared" ref="C10:N10" si="1">SUM(C6:C9)</f>
        <v>0</v>
      </c>
      <c r="D10" s="20">
        <f t="shared" si="1"/>
        <v>0</v>
      </c>
      <c r="E10" s="20">
        <f t="shared" si="1"/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7"/>
    </row>
    <row r="11" spans="1:15" x14ac:dyDescent="0.25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/>
    </row>
    <row r="12" spans="1:15" x14ac:dyDescent="0.25">
      <c r="A12" s="8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/>
    </row>
    <row r="13" spans="1:15" x14ac:dyDescent="0.25">
      <c r="A13" s="5" t="s">
        <v>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>SUM(B13:M13)</f>
        <v>0</v>
      </c>
      <c r="O13" s="7"/>
    </row>
    <row r="14" spans="1:15" x14ac:dyDescent="0.25">
      <c r="A14" s="9" t="s">
        <v>21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ref="N14:N21" si="2">SUM(B14:M14)</f>
        <v>0</v>
      </c>
      <c r="O14" s="7"/>
    </row>
    <row r="15" spans="1:15" x14ac:dyDescent="0.25">
      <c r="A15" s="5" t="s">
        <v>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2"/>
        <v>0</v>
      </c>
      <c r="O15" s="7"/>
    </row>
    <row r="16" spans="1:15" x14ac:dyDescent="0.25">
      <c r="A16" s="5" t="s">
        <v>23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2"/>
        <v>0</v>
      </c>
      <c r="O16" s="7"/>
    </row>
    <row r="17" spans="1:15" x14ac:dyDescent="0.25">
      <c r="A17" s="5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2"/>
        <v>0</v>
      </c>
      <c r="O17" s="7"/>
    </row>
    <row r="18" spans="1:15" x14ac:dyDescent="0.25">
      <c r="A18" s="5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f t="shared" si="2"/>
        <v>0</v>
      </c>
      <c r="O18" s="7"/>
    </row>
    <row r="19" spans="1:15" x14ac:dyDescent="0.25">
      <c r="A19" s="5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f t="shared" si="2"/>
        <v>0</v>
      </c>
      <c r="O19" s="7"/>
    </row>
    <row r="20" spans="1:15" x14ac:dyDescent="0.25">
      <c r="A20" s="5" t="s">
        <v>41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f t="shared" si="2"/>
        <v>0</v>
      </c>
      <c r="O20" s="7"/>
    </row>
    <row r="21" spans="1:15" x14ac:dyDescent="0.25">
      <c r="A21" s="5" t="s">
        <v>36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>
        <f t="shared" si="2"/>
        <v>0</v>
      </c>
      <c r="O21" s="7"/>
    </row>
    <row r="22" spans="1:15" x14ac:dyDescent="0.25">
      <c r="A22" s="8" t="s">
        <v>27</v>
      </c>
      <c r="B22" s="20">
        <f>SUM(B13:B21)</f>
        <v>0</v>
      </c>
      <c r="C22" s="20">
        <f t="shared" ref="C22:N22" si="3">SUM(C13:C21)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7"/>
    </row>
    <row r="23" spans="1:15" x14ac:dyDescent="0.25">
      <c r="A23" s="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7"/>
    </row>
    <row r="24" spans="1:15" s="1" customFormat="1" ht="15.75" thickBot="1" x14ac:dyDescent="0.3">
      <c r="A24" s="8" t="s">
        <v>28</v>
      </c>
      <c r="B24" s="21">
        <f>B10-B22</f>
        <v>0</v>
      </c>
      <c r="C24" s="21">
        <f t="shared" ref="C24:N24" si="4">C10-C22</f>
        <v>0</v>
      </c>
      <c r="D24" s="21">
        <f t="shared" si="4"/>
        <v>0</v>
      </c>
      <c r="E24" s="21">
        <f t="shared" si="4"/>
        <v>0</v>
      </c>
      <c r="F24" s="21">
        <f t="shared" si="4"/>
        <v>0</v>
      </c>
      <c r="G24" s="21">
        <f t="shared" si="4"/>
        <v>0</v>
      </c>
      <c r="H24" s="21">
        <f t="shared" si="4"/>
        <v>0</v>
      </c>
      <c r="I24" s="21">
        <f t="shared" si="4"/>
        <v>0</v>
      </c>
      <c r="J24" s="21">
        <f t="shared" si="4"/>
        <v>0</v>
      </c>
      <c r="K24" s="21">
        <f t="shared" si="4"/>
        <v>0</v>
      </c>
      <c r="L24" s="21">
        <f t="shared" si="4"/>
        <v>0</v>
      </c>
      <c r="M24" s="21">
        <f t="shared" si="4"/>
        <v>0</v>
      </c>
      <c r="N24" s="21">
        <f t="shared" si="4"/>
        <v>0</v>
      </c>
      <c r="O24" s="13"/>
    </row>
    <row r="25" spans="1:15" ht="15.75" thickTop="1" x14ac:dyDescent="0.25">
      <c r="A25" s="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/>
    </row>
    <row r="26" spans="1:15" ht="15.75" thickBot="1" x14ac:dyDescent="0.3">
      <c r="A26" s="10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2"/>
    </row>
    <row r="27" spans="1:15" ht="15.75" thickBot="1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5" x14ac:dyDescent="0.25">
      <c r="A28" s="2" t="s">
        <v>30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"/>
    </row>
    <row r="29" spans="1:15" x14ac:dyDescent="0.25">
      <c r="A29" s="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/>
    </row>
    <row r="30" spans="1:15" x14ac:dyDescent="0.25">
      <c r="A30" s="8" t="s">
        <v>31</v>
      </c>
      <c r="B30" s="22" t="s">
        <v>1</v>
      </c>
      <c r="C30" s="22" t="s">
        <v>2</v>
      </c>
      <c r="D30" s="22" t="s">
        <v>3</v>
      </c>
      <c r="E30" s="22" t="s">
        <v>4</v>
      </c>
      <c r="F30" s="22" t="s">
        <v>5</v>
      </c>
      <c r="G30" s="22" t="s">
        <v>6</v>
      </c>
      <c r="H30" s="22" t="s">
        <v>7</v>
      </c>
      <c r="I30" s="22" t="s">
        <v>8</v>
      </c>
      <c r="J30" s="22" t="s">
        <v>9</v>
      </c>
      <c r="K30" s="22" t="s">
        <v>10</v>
      </c>
      <c r="L30" s="22" t="s">
        <v>11</v>
      </c>
      <c r="M30" s="22" t="s">
        <v>12</v>
      </c>
      <c r="N30" s="22" t="s">
        <v>13</v>
      </c>
      <c r="O30" s="7"/>
    </row>
    <row r="31" spans="1:15" x14ac:dyDescent="0.25">
      <c r="A31" s="9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9">
        <f>SUM(B31:M31)</f>
        <v>0</v>
      </c>
      <c r="O31" s="7"/>
    </row>
    <row r="32" spans="1:15" x14ac:dyDescent="0.25">
      <c r="A32" s="5" t="s">
        <v>19</v>
      </c>
      <c r="B32" s="19">
        <f>B10*0.75</f>
        <v>0</v>
      </c>
      <c r="C32" s="19">
        <f>(B10*0.25)+(C10*0.75)</f>
        <v>0</v>
      </c>
      <c r="D32" s="19">
        <f t="shared" ref="D32:M32" si="5">(C10*0.25)+(D10*0.75)</f>
        <v>0</v>
      </c>
      <c r="E32" s="19">
        <f t="shared" si="5"/>
        <v>0</v>
      </c>
      <c r="F32" s="19">
        <f t="shared" si="5"/>
        <v>0</v>
      </c>
      <c r="G32" s="19">
        <f t="shared" si="5"/>
        <v>0</v>
      </c>
      <c r="H32" s="19">
        <f t="shared" si="5"/>
        <v>0</v>
      </c>
      <c r="I32" s="19">
        <f t="shared" si="5"/>
        <v>0</v>
      </c>
      <c r="J32" s="19">
        <f t="shared" si="5"/>
        <v>0</v>
      </c>
      <c r="K32" s="19">
        <f t="shared" si="5"/>
        <v>0</v>
      </c>
      <c r="L32" s="19">
        <f t="shared" si="5"/>
        <v>0</v>
      </c>
      <c r="M32" s="19">
        <f t="shared" si="5"/>
        <v>0</v>
      </c>
      <c r="N32" s="19">
        <f>SUM(B32:M32)</f>
        <v>0</v>
      </c>
      <c r="O32" s="7"/>
    </row>
    <row r="33" spans="1:15" x14ac:dyDescent="0.25">
      <c r="A33" s="8" t="s">
        <v>38</v>
      </c>
      <c r="B33" s="23">
        <f>SUM(B31:B32)</f>
        <v>0</v>
      </c>
      <c r="C33" s="23">
        <f t="shared" ref="C33:M33" si="6">SUM(C31:C32)</f>
        <v>0</v>
      </c>
      <c r="D33" s="23">
        <f t="shared" si="6"/>
        <v>0</v>
      </c>
      <c r="E33" s="23">
        <f t="shared" si="6"/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>SUM(N31:N32)</f>
        <v>0</v>
      </c>
      <c r="O33" s="7"/>
    </row>
    <row r="34" spans="1:15" x14ac:dyDescent="0.25">
      <c r="A34" s="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"/>
    </row>
    <row r="35" spans="1:15" x14ac:dyDescent="0.25">
      <c r="A35" s="8" t="s">
        <v>32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/>
    </row>
    <row r="36" spans="1:15" x14ac:dyDescent="0.25">
      <c r="A36" s="5" t="s">
        <v>20</v>
      </c>
      <c r="B36" s="19">
        <f>B13*0.75</f>
        <v>0</v>
      </c>
      <c r="C36" s="19">
        <f>B13*0.25+C13*0.75</f>
        <v>0</v>
      </c>
      <c r="D36" s="19">
        <f t="shared" ref="D36:M36" si="7">C13*0.25+D13*0.75</f>
        <v>0</v>
      </c>
      <c r="E36" s="19">
        <f t="shared" si="7"/>
        <v>0</v>
      </c>
      <c r="F36" s="19">
        <f t="shared" si="7"/>
        <v>0</v>
      </c>
      <c r="G36" s="19">
        <f t="shared" si="7"/>
        <v>0</v>
      </c>
      <c r="H36" s="19">
        <f t="shared" si="7"/>
        <v>0</v>
      </c>
      <c r="I36" s="19">
        <f t="shared" si="7"/>
        <v>0</v>
      </c>
      <c r="J36" s="19">
        <f t="shared" si="7"/>
        <v>0</v>
      </c>
      <c r="K36" s="19">
        <f t="shared" si="7"/>
        <v>0</v>
      </c>
      <c r="L36" s="19">
        <f t="shared" si="7"/>
        <v>0</v>
      </c>
      <c r="M36" s="19">
        <f t="shared" si="7"/>
        <v>0</v>
      </c>
      <c r="N36" s="19">
        <f>SUM(B36:M36)</f>
        <v>0</v>
      </c>
      <c r="O36" s="7"/>
    </row>
    <row r="37" spans="1:15" x14ac:dyDescent="0.25">
      <c r="A37" s="9" t="s">
        <v>21</v>
      </c>
      <c r="B37" s="19"/>
      <c r="C37" s="19"/>
      <c r="D37" s="19">
        <f>SUM(B14:D14)</f>
        <v>0</v>
      </c>
      <c r="E37" s="19"/>
      <c r="F37" s="19"/>
      <c r="G37" s="19">
        <f>SUM(E14:G14)</f>
        <v>0</v>
      </c>
      <c r="H37" s="19"/>
      <c r="I37" s="19"/>
      <c r="J37" s="19">
        <f>SUM(H14:J14)</f>
        <v>0</v>
      </c>
      <c r="K37" s="19"/>
      <c r="L37" s="19"/>
      <c r="M37" s="19">
        <f>SUM(K14:M14)</f>
        <v>0</v>
      </c>
      <c r="N37" s="19">
        <f t="shared" ref="N37:N45" si="8">SUM(B37:M37)</f>
        <v>0</v>
      </c>
      <c r="O37" s="7"/>
    </row>
    <row r="38" spans="1:15" x14ac:dyDescent="0.25">
      <c r="A38" s="5" t="s">
        <v>22</v>
      </c>
      <c r="B38" s="19">
        <f>$N$15/10</f>
        <v>0</v>
      </c>
      <c r="C38" s="19">
        <f t="shared" ref="C38:K38" si="9">$N$15/10</f>
        <v>0</v>
      </c>
      <c r="D38" s="19">
        <f t="shared" si="9"/>
        <v>0</v>
      </c>
      <c r="E38" s="19">
        <f t="shared" si="9"/>
        <v>0</v>
      </c>
      <c r="F38" s="19">
        <f t="shared" si="9"/>
        <v>0</v>
      </c>
      <c r="G38" s="19">
        <f t="shared" si="9"/>
        <v>0</v>
      </c>
      <c r="H38" s="19">
        <f t="shared" si="9"/>
        <v>0</v>
      </c>
      <c r="I38" s="19">
        <f t="shared" si="9"/>
        <v>0</v>
      </c>
      <c r="J38" s="19">
        <f t="shared" si="9"/>
        <v>0</v>
      </c>
      <c r="K38" s="19">
        <f t="shared" si="9"/>
        <v>0</v>
      </c>
      <c r="L38" s="19"/>
      <c r="M38" s="19"/>
      <c r="N38" s="19">
        <f t="shared" si="8"/>
        <v>0</v>
      </c>
      <c r="O38" s="7"/>
    </row>
    <row r="39" spans="1:15" x14ac:dyDescent="0.25">
      <c r="A39" s="5" t="s">
        <v>23</v>
      </c>
      <c r="B39" s="19">
        <f>B16</f>
        <v>0</v>
      </c>
      <c r="C39" s="19">
        <f t="shared" ref="C39:M39" si="10">C16</f>
        <v>0</v>
      </c>
      <c r="D39" s="19">
        <f t="shared" si="10"/>
        <v>0</v>
      </c>
      <c r="E39" s="19">
        <f t="shared" si="10"/>
        <v>0</v>
      </c>
      <c r="F39" s="19">
        <f t="shared" si="10"/>
        <v>0</v>
      </c>
      <c r="G39" s="19">
        <f t="shared" si="10"/>
        <v>0</v>
      </c>
      <c r="H39" s="19">
        <f t="shared" si="10"/>
        <v>0</v>
      </c>
      <c r="I39" s="19">
        <f t="shared" si="10"/>
        <v>0</v>
      </c>
      <c r="J39" s="19">
        <f t="shared" si="10"/>
        <v>0</v>
      </c>
      <c r="K39" s="19">
        <f t="shared" si="10"/>
        <v>0</v>
      </c>
      <c r="L39" s="19">
        <f t="shared" si="10"/>
        <v>0</v>
      </c>
      <c r="M39" s="19">
        <f t="shared" si="10"/>
        <v>0</v>
      </c>
      <c r="N39" s="19">
        <f t="shared" si="8"/>
        <v>0</v>
      </c>
      <c r="O39" s="7"/>
    </row>
    <row r="40" spans="1:15" x14ac:dyDescent="0.25">
      <c r="A40" s="5" t="s">
        <v>24</v>
      </c>
      <c r="B40" s="19">
        <f>B17*0.5</f>
        <v>0</v>
      </c>
      <c r="C40" s="19">
        <f>(B17*0.5)+(C17*0.5)</f>
        <v>0</v>
      </c>
      <c r="D40" s="19">
        <f t="shared" ref="D40:M40" si="11">(C17*0.5)+(D17*0.5)</f>
        <v>0</v>
      </c>
      <c r="E40" s="19">
        <f t="shared" si="11"/>
        <v>0</v>
      </c>
      <c r="F40" s="19">
        <f t="shared" si="11"/>
        <v>0</v>
      </c>
      <c r="G40" s="19">
        <f t="shared" si="11"/>
        <v>0</v>
      </c>
      <c r="H40" s="19">
        <f t="shared" si="11"/>
        <v>0</v>
      </c>
      <c r="I40" s="19">
        <f t="shared" si="11"/>
        <v>0</v>
      </c>
      <c r="J40" s="19">
        <f t="shared" si="11"/>
        <v>0</v>
      </c>
      <c r="K40" s="19">
        <f t="shared" si="11"/>
        <v>0</v>
      </c>
      <c r="L40" s="19">
        <f t="shared" si="11"/>
        <v>0</v>
      </c>
      <c r="M40" s="19">
        <f t="shared" si="11"/>
        <v>0</v>
      </c>
      <c r="N40" s="19">
        <f t="shared" si="8"/>
        <v>0</v>
      </c>
      <c r="O40" s="7"/>
    </row>
    <row r="41" spans="1:15" x14ac:dyDescent="0.25">
      <c r="A41" s="5" t="s">
        <v>25</v>
      </c>
      <c r="B41" s="19"/>
      <c r="C41" s="19"/>
      <c r="D41" s="19">
        <f>SUM(B18:D18)</f>
        <v>0</v>
      </c>
      <c r="E41" s="19"/>
      <c r="F41" s="19"/>
      <c r="G41" s="19">
        <f>SUM(E18:G18)</f>
        <v>0</v>
      </c>
      <c r="H41" s="19"/>
      <c r="I41" s="19"/>
      <c r="J41" s="19">
        <f>SUM(H18:J18)</f>
        <v>0</v>
      </c>
      <c r="K41" s="19"/>
      <c r="L41" s="19"/>
      <c r="M41" s="19">
        <f>SUM(K18:M18)</f>
        <v>0</v>
      </c>
      <c r="N41" s="19">
        <f t="shared" si="8"/>
        <v>0</v>
      </c>
      <c r="O41" s="7"/>
    </row>
    <row r="42" spans="1:15" x14ac:dyDescent="0.25">
      <c r="A42" s="5" t="s">
        <v>26</v>
      </c>
      <c r="B42" s="19">
        <f>B19</f>
        <v>0</v>
      </c>
      <c r="C42" s="19">
        <f t="shared" ref="C42:M42" si="12">C19</f>
        <v>0</v>
      </c>
      <c r="D42" s="19">
        <f t="shared" si="12"/>
        <v>0</v>
      </c>
      <c r="E42" s="19">
        <f t="shared" si="12"/>
        <v>0</v>
      </c>
      <c r="F42" s="19">
        <f t="shared" si="12"/>
        <v>0</v>
      </c>
      <c r="G42" s="19">
        <f t="shared" si="12"/>
        <v>0</v>
      </c>
      <c r="H42" s="19">
        <f t="shared" si="12"/>
        <v>0</v>
      </c>
      <c r="I42" s="19">
        <f t="shared" si="12"/>
        <v>0</v>
      </c>
      <c r="J42" s="19">
        <f t="shared" si="12"/>
        <v>0</v>
      </c>
      <c r="K42" s="19">
        <f t="shared" si="12"/>
        <v>0</v>
      </c>
      <c r="L42" s="19">
        <f t="shared" si="12"/>
        <v>0</v>
      </c>
      <c r="M42" s="19">
        <f t="shared" si="12"/>
        <v>0</v>
      </c>
      <c r="N42" s="19">
        <f t="shared" si="8"/>
        <v>0</v>
      </c>
      <c r="O42" s="7"/>
    </row>
    <row r="43" spans="1:15" x14ac:dyDescent="0.25">
      <c r="A43" s="5" t="s">
        <v>41</v>
      </c>
      <c r="B43" s="19">
        <f>B20</f>
        <v>0</v>
      </c>
      <c r="C43" s="19">
        <f t="shared" ref="C43:M43" si="13">C20</f>
        <v>0</v>
      </c>
      <c r="D43" s="19">
        <f t="shared" si="13"/>
        <v>0</v>
      </c>
      <c r="E43" s="19">
        <f t="shared" si="13"/>
        <v>0</v>
      </c>
      <c r="F43" s="19">
        <f t="shared" si="13"/>
        <v>0</v>
      </c>
      <c r="G43" s="19">
        <f t="shared" si="13"/>
        <v>0</v>
      </c>
      <c r="H43" s="19">
        <f t="shared" si="13"/>
        <v>0</v>
      </c>
      <c r="I43" s="19">
        <f t="shared" si="13"/>
        <v>0</v>
      </c>
      <c r="J43" s="19">
        <f t="shared" si="13"/>
        <v>0</v>
      </c>
      <c r="K43" s="19">
        <f t="shared" si="13"/>
        <v>0</v>
      </c>
      <c r="L43" s="19">
        <f t="shared" si="13"/>
        <v>0</v>
      </c>
      <c r="M43" s="19">
        <f t="shared" si="13"/>
        <v>0</v>
      </c>
      <c r="N43" s="19">
        <f t="shared" si="8"/>
        <v>0</v>
      </c>
      <c r="O43" s="7"/>
    </row>
    <row r="44" spans="1:15" x14ac:dyDescent="0.25">
      <c r="A44" s="5" t="s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9">
        <f t="shared" si="8"/>
        <v>0</v>
      </c>
      <c r="O44" s="7"/>
    </row>
    <row r="45" spans="1:15" x14ac:dyDescent="0.25">
      <c r="A45" s="5" t="s">
        <v>36</v>
      </c>
      <c r="B45" s="19">
        <f>B21</f>
        <v>0</v>
      </c>
      <c r="C45" s="19">
        <f t="shared" ref="C45:M45" si="14">C21</f>
        <v>0</v>
      </c>
      <c r="D45" s="19">
        <f t="shared" si="14"/>
        <v>0</v>
      </c>
      <c r="E45" s="19">
        <f t="shared" si="14"/>
        <v>0</v>
      </c>
      <c r="F45" s="19">
        <f t="shared" si="14"/>
        <v>0</v>
      </c>
      <c r="G45" s="19">
        <f t="shared" si="14"/>
        <v>0</v>
      </c>
      <c r="H45" s="19">
        <f t="shared" si="14"/>
        <v>0</v>
      </c>
      <c r="I45" s="19">
        <f t="shared" si="14"/>
        <v>0</v>
      </c>
      <c r="J45" s="19">
        <f t="shared" si="14"/>
        <v>0</v>
      </c>
      <c r="K45" s="19">
        <f t="shared" si="14"/>
        <v>0</v>
      </c>
      <c r="L45" s="19">
        <f t="shared" si="14"/>
        <v>0</v>
      </c>
      <c r="M45" s="19">
        <f t="shared" si="14"/>
        <v>0</v>
      </c>
      <c r="N45" s="19">
        <f t="shared" si="8"/>
        <v>0</v>
      </c>
      <c r="O45" s="7"/>
    </row>
    <row r="46" spans="1:15" x14ac:dyDescent="0.25">
      <c r="A46" s="8" t="s">
        <v>40</v>
      </c>
      <c r="B46" s="23">
        <f>SUM(B36:B45)</f>
        <v>0</v>
      </c>
      <c r="C46" s="23">
        <f t="shared" ref="C46:N46" si="15">SUM(C36:C45)</f>
        <v>0</v>
      </c>
      <c r="D46" s="23">
        <f t="shared" si="15"/>
        <v>0</v>
      </c>
      <c r="E46" s="23">
        <f t="shared" si="15"/>
        <v>0</v>
      </c>
      <c r="F46" s="23">
        <f t="shared" si="15"/>
        <v>0</v>
      </c>
      <c r="G46" s="23">
        <f t="shared" si="15"/>
        <v>0</v>
      </c>
      <c r="H46" s="23">
        <f t="shared" si="15"/>
        <v>0</v>
      </c>
      <c r="I46" s="23">
        <f t="shared" si="15"/>
        <v>0</v>
      </c>
      <c r="J46" s="23">
        <f t="shared" si="15"/>
        <v>0</v>
      </c>
      <c r="K46" s="23">
        <f t="shared" si="15"/>
        <v>0</v>
      </c>
      <c r="L46" s="23">
        <f t="shared" si="15"/>
        <v>0</v>
      </c>
      <c r="M46" s="23">
        <f t="shared" si="15"/>
        <v>0</v>
      </c>
      <c r="N46" s="23">
        <f t="shared" si="15"/>
        <v>0</v>
      </c>
      <c r="O46" s="7"/>
    </row>
    <row r="47" spans="1:15" x14ac:dyDescent="0.25">
      <c r="A47" s="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7"/>
    </row>
    <row r="48" spans="1:15" x14ac:dyDescent="0.25">
      <c r="A48" s="8" t="s">
        <v>34</v>
      </c>
      <c r="B48" s="18">
        <v>0</v>
      </c>
      <c r="C48" s="18">
        <f>B52</f>
        <v>0</v>
      </c>
      <c r="D48" s="18">
        <f t="shared" ref="D48:M48" si="16">C52</f>
        <v>0</v>
      </c>
      <c r="E48" s="18">
        <f t="shared" si="16"/>
        <v>0</v>
      </c>
      <c r="F48" s="18">
        <f t="shared" si="16"/>
        <v>0</v>
      </c>
      <c r="G48" s="18">
        <f t="shared" si="16"/>
        <v>0</v>
      </c>
      <c r="H48" s="18">
        <f t="shared" si="16"/>
        <v>0</v>
      </c>
      <c r="I48" s="18">
        <f t="shared" si="16"/>
        <v>0</v>
      </c>
      <c r="J48" s="18">
        <f t="shared" si="16"/>
        <v>0</v>
      </c>
      <c r="K48" s="18">
        <f t="shared" si="16"/>
        <v>0</v>
      </c>
      <c r="L48" s="18">
        <f t="shared" si="16"/>
        <v>0</v>
      </c>
      <c r="M48" s="18">
        <f t="shared" si="16"/>
        <v>0</v>
      </c>
      <c r="N48" s="18"/>
      <c r="O48" s="7"/>
    </row>
    <row r="49" spans="1:15" x14ac:dyDescent="0.25">
      <c r="A49" s="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7"/>
    </row>
    <row r="50" spans="1:15" x14ac:dyDescent="0.25">
      <c r="A50" s="8" t="s">
        <v>39</v>
      </c>
      <c r="B50" s="18">
        <f>B33-B46</f>
        <v>0</v>
      </c>
      <c r="C50" s="18">
        <f>C33-C46</f>
        <v>0</v>
      </c>
      <c r="D50" s="18">
        <f>D33-D46</f>
        <v>0</v>
      </c>
      <c r="E50" s="18">
        <f t="shared" ref="E50:M50" si="17">E33-E46</f>
        <v>0</v>
      </c>
      <c r="F50" s="18">
        <f t="shared" si="17"/>
        <v>0</v>
      </c>
      <c r="G50" s="18">
        <f t="shared" si="17"/>
        <v>0</v>
      </c>
      <c r="H50" s="18">
        <f>H33-H46</f>
        <v>0</v>
      </c>
      <c r="I50" s="18">
        <f t="shared" si="17"/>
        <v>0</v>
      </c>
      <c r="J50" s="18">
        <f t="shared" si="17"/>
        <v>0</v>
      </c>
      <c r="K50" s="18">
        <f t="shared" si="17"/>
        <v>0</v>
      </c>
      <c r="L50" s="18">
        <f t="shared" si="17"/>
        <v>0</v>
      </c>
      <c r="M50" s="18">
        <f t="shared" si="17"/>
        <v>0</v>
      </c>
      <c r="N50" s="18"/>
      <c r="O50" s="7"/>
    </row>
    <row r="51" spans="1:15" x14ac:dyDescent="0.25">
      <c r="A51" s="8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7"/>
    </row>
    <row r="52" spans="1:15" ht="15.75" thickBot="1" x14ac:dyDescent="0.3">
      <c r="A52" s="8" t="s">
        <v>35</v>
      </c>
      <c r="B52" s="21">
        <f>B48+B50</f>
        <v>0</v>
      </c>
      <c r="C52" s="21">
        <f t="shared" ref="C52:M52" si="18">C48+C50</f>
        <v>0</v>
      </c>
      <c r="D52" s="21">
        <f t="shared" si="18"/>
        <v>0</v>
      </c>
      <c r="E52" s="21">
        <f t="shared" si="18"/>
        <v>0</v>
      </c>
      <c r="F52" s="21">
        <f t="shared" si="18"/>
        <v>0</v>
      </c>
      <c r="G52" s="21">
        <f t="shared" si="18"/>
        <v>0</v>
      </c>
      <c r="H52" s="21">
        <f t="shared" si="18"/>
        <v>0</v>
      </c>
      <c r="I52" s="21">
        <f t="shared" si="18"/>
        <v>0</v>
      </c>
      <c r="J52" s="21">
        <f t="shared" si="18"/>
        <v>0</v>
      </c>
      <c r="K52" s="21">
        <f t="shared" si="18"/>
        <v>0</v>
      </c>
      <c r="L52" s="21">
        <f t="shared" si="18"/>
        <v>0</v>
      </c>
      <c r="M52" s="21">
        <f t="shared" si="18"/>
        <v>0</v>
      </c>
      <c r="N52" s="21">
        <f>N33-N46</f>
        <v>0</v>
      </c>
      <c r="O52" s="7"/>
    </row>
    <row r="53" spans="1:15" ht="16.5" thickTop="1" thickBot="1" x14ac:dyDescent="0.3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Template</vt:lpstr>
    </vt:vector>
  </TitlesOfParts>
  <Company>Healthcare Improvement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paulwi</dc:creator>
  <cp:lastModifiedBy>tracyb</cp:lastModifiedBy>
  <cp:lastPrinted>2016-03-22T15:45:43Z</cp:lastPrinted>
  <dcterms:created xsi:type="dcterms:W3CDTF">2016-03-22T14:37:08Z</dcterms:created>
  <dcterms:modified xsi:type="dcterms:W3CDTF">2016-03-29T14:44:20Z</dcterms:modified>
</cp:coreProperties>
</file>