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06"/>
  <workbookPr/>
  <mc:AlternateContent xmlns:mc="http://schemas.openxmlformats.org/markup-compatibility/2006">
    <mc:Choice Requires="x15">
      <x15ac:absPath xmlns:x15ac="http://schemas.microsoft.com/office/spreadsheetml/2010/11/ac" url="C:\Users\nancyb\Desktop\"/>
    </mc:Choice>
  </mc:AlternateContent>
  <xr:revisionPtr revIDLastSave="0" documentId="11_C5DCD1495185B4F446A6E6E8C66022CF8DD1D7A0" xr6:coauthVersionLast="47" xr6:coauthVersionMax="47" xr10:uidLastSave="{00000000-0000-0000-0000-000000000000}"/>
  <bookViews>
    <workbookView xWindow="1850" yWindow="1130" windowWidth="21600" windowHeight="11040" firstSheet="1" activeTab="1" xr2:uid="{00000000-000D-0000-FFFF-FFFF00000000}"/>
  </bookViews>
  <sheets>
    <sheet name="Notes page" sheetId="3" r:id="rId1"/>
    <sheet name="2022 workforce data" sheetId="6" r:id="rId2"/>
    <sheet name="2021 workforce data" sheetId="7" state="hidden" r:id="rId3"/>
    <sheet name="SUMMARY" sheetId="5"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8" i="5" l="1"/>
  <c r="S30" i="5"/>
  <c r="S19" i="5"/>
  <c r="AA15" i="5"/>
  <c r="Z15" i="5"/>
  <c r="AB15" i="5" s="1"/>
  <c r="AA14" i="5"/>
  <c r="Z14" i="5"/>
  <c r="AC14" i="5" s="1"/>
  <c r="S8" i="5"/>
  <c r="AA4" i="5"/>
  <c r="Z4" i="5"/>
  <c r="AA3" i="5"/>
  <c r="Z3" i="5"/>
  <c r="AC3" i="5" s="1"/>
  <c r="N54" i="7"/>
  <c r="P48" i="7" s="1"/>
  <c r="Q48" i="7" s="1"/>
  <c r="H52" i="7"/>
  <c r="D50" i="7"/>
  <c r="C50" i="7"/>
  <c r="B50" i="7"/>
  <c r="E50" i="7" s="1"/>
  <c r="E49" i="7"/>
  <c r="D49" i="7"/>
  <c r="U48" i="7"/>
  <c r="E48" i="7"/>
  <c r="D48" i="7"/>
  <c r="D41" i="7"/>
  <c r="C41" i="7"/>
  <c r="B41" i="7"/>
  <c r="E41" i="7" s="1"/>
  <c r="N40" i="7"/>
  <c r="E40" i="7"/>
  <c r="D40" i="7"/>
  <c r="K39" i="7"/>
  <c r="E39" i="7"/>
  <c r="D39" i="7"/>
  <c r="E38" i="7"/>
  <c r="D38" i="7"/>
  <c r="E37" i="7"/>
  <c r="D37" i="7"/>
  <c r="H36" i="7"/>
  <c r="E36" i="7"/>
  <c r="D36" i="7"/>
  <c r="E35" i="7"/>
  <c r="D35" i="7"/>
  <c r="U34" i="7"/>
  <c r="P34" i="7"/>
  <c r="Q34" i="7" s="1"/>
  <c r="E34" i="7"/>
  <c r="D34" i="7"/>
  <c r="E28" i="7"/>
  <c r="C28" i="7"/>
  <c r="D28" i="7" s="1"/>
  <c r="B28" i="7"/>
  <c r="N27" i="7"/>
  <c r="E27" i="7"/>
  <c r="D27" i="7"/>
  <c r="E26" i="7"/>
  <c r="D26" i="7"/>
  <c r="K25" i="7"/>
  <c r="H25" i="7"/>
  <c r="E25" i="7"/>
  <c r="D25" i="7"/>
  <c r="E24" i="7"/>
  <c r="D24" i="7"/>
  <c r="E23" i="7"/>
  <c r="D23" i="7"/>
  <c r="E22" i="7"/>
  <c r="D22" i="7"/>
  <c r="P21" i="7"/>
  <c r="Q21" i="7" s="1"/>
  <c r="U21" i="7" s="1"/>
  <c r="E21" i="7"/>
  <c r="D21" i="7"/>
  <c r="C15" i="7"/>
  <c r="B15" i="7"/>
  <c r="E15" i="7" s="1"/>
  <c r="N14" i="7"/>
  <c r="E14" i="7"/>
  <c r="D14" i="7"/>
  <c r="E13" i="7"/>
  <c r="D13" i="7"/>
  <c r="K12" i="7"/>
  <c r="H12" i="7"/>
  <c r="E12" i="7"/>
  <c r="D12" i="7"/>
  <c r="E11" i="7"/>
  <c r="D11" i="7"/>
  <c r="E10" i="7"/>
  <c r="D10" i="7"/>
  <c r="E9" i="7"/>
  <c r="D9" i="7"/>
  <c r="U8" i="7"/>
  <c r="P8" i="7"/>
  <c r="Q8" i="7" s="1"/>
  <c r="E8" i="7"/>
  <c r="D8" i="7"/>
  <c r="N58" i="6"/>
  <c r="P51" i="6" s="1"/>
  <c r="H55" i="6"/>
  <c r="W34" i="5" s="1"/>
  <c r="D52" i="6"/>
  <c r="C52" i="6"/>
  <c r="B52" i="6"/>
  <c r="E52" i="6" s="1"/>
  <c r="U51" i="6"/>
  <c r="E51" i="6"/>
  <c r="D51" i="6"/>
  <c r="N43" i="6"/>
  <c r="P36" i="6" s="1"/>
  <c r="C43" i="6"/>
  <c r="B43" i="6"/>
  <c r="E42" i="6"/>
  <c r="D42" i="6"/>
  <c r="K41" i="6"/>
  <c r="S26" i="5" s="1"/>
  <c r="E41" i="6"/>
  <c r="D41" i="6"/>
  <c r="E40" i="6"/>
  <c r="D40" i="6"/>
  <c r="E39" i="6"/>
  <c r="D39" i="6"/>
  <c r="H38" i="6"/>
  <c r="Y25" i="5" s="1"/>
  <c r="E38" i="6"/>
  <c r="D38" i="6"/>
  <c r="E37" i="6"/>
  <c r="D37" i="6"/>
  <c r="U36" i="6"/>
  <c r="E36" i="6"/>
  <c r="D36" i="6"/>
  <c r="N29" i="6"/>
  <c r="P22" i="6" s="1"/>
  <c r="C29" i="6"/>
  <c r="B29" i="6"/>
  <c r="D29" i="6" s="1"/>
  <c r="D28" i="6"/>
  <c r="E28" i="6" s="1"/>
  <c r="D27" i="6"/>
  <c r="E27" i="6" s="1"/>
  <c r="K26" i="6"/>
  <c r="W15" i="5" s="1"/>
  <c r="H26" i="6"/>
  <c r="S14" i="5" s="1"/>
  <c r="D26" i="6"/>
  <c r="E26" i="6" s="1"/>
  <c r="D25" i="6"/>
  <c r="E25" i="6" s="1"/>
  <c r="D24" i="6"/>
  <c r="E24" i="6" s="1"/>
  <c r="D23" i="6"/>
  <c r="E23" i="6" s="1"/>
  <c r="U22" i="6"/>
  <c r="E22" i="6"/>
  <c r="D22" i="6"/>
  <c r="N15" i="6"/>
  <c r="P8" i="6" s="1"/>
  <c r="C15" i="6"/>
  <c r="B15" i="6"/>
  <c r="D14" i="6"/>
  <c r="E14" i="6" s="1"/>
  <c r="D13" i="6"/>
  <c r="E13" i="6" s="1"/>
  <c r="K12" i="6"/>
  <c r="W4" i="5" s="1"/>
  <c r="H12" i="6"/>
  <c r="W3" i="5" s="1"/>
  <c r="D12" i="6"/>
  <c r="E12" i="6" s="1"/>
  <c r="D11" i="6"/>
  <c r="E11" i="6" s="1"/>
  <c r="D10" i="6"/>
  <c r="E10" i="6" s="1"/>
  <c r="D9" i="6"/>
  <c r="E9" i="6" s="1"/>
  <c r="U8" i="6"/>
  <c r="E8" i="6"/>
  <c r="D8" i="6"/>
  <c r="T38" i="5" l="1"/>
  <c r="Q51" i="6"/>
  <c r="U38" i="5" s="1"/>
  <c r="D43" i="6"/>
  <c r="AB14" i="5"/>
  <c r="AB3" i="5"/>
  <c r="T8" i="5"/>
  <c r="Q8" i="6"/>
  <c r="U8" i="5" s="1"/>
  <c r="Q36" i="6"/>
  <c r="U30" i="5" s="1"/>
  <c r="T30" i="5"/>
  <c r="Q22" i="6"/>
  <c r="U19" i="5" s="1"/>
  <c r="T19" i="5"/>
  <c r="D15" i="6"/>
  <c r="E15" i="6" s="1"/>
  <c r="E29" i="6"/>
  <c r="E43" i="6"/>
  <c r="T14" i="5"/>
  <c r="S15" i="5"/>
  <c r="AC15" i="5"/>
  <c r="T26" i="5"/>
  <c r="S34" i="5"/>
  <c r="U14" i="5"/>
  <c r="T15" i="5"/>
  <c r="U26" i="5"/>
  <c r="T34" i="5"/>
  <c r="S3" i="5"/>
  <c r="AB4" i="5"/>
  <c r="AC4" i="5" s="1"/>
  <c r="V14" i="5"/>
  <c r="U15" i="5"/>
  <c r="V26" i="5"/>
  <c r="U34" i="5"/>
  <c r="D15" i="7"/>
  <c r="T3" i="5"/>
  <c r="S4" i="5"/>
  <c r="W14" i="5"/>
  <c r="V15" i="5"/>
  <c r="W26" i="5"/>
  <c r="V34" i="5"/>
  <c r="U3" i="5"/>
  <c r="T4" i="5"/>
  <c r="S25" i="5"/>
  <c r="X26" i="5"/>
  <c r="V3" i="5"/>
  <c r="U4" i="5"/>
  <c r="X25" i="5"/>
  <c r="V4" i="5"/>
</calcChain>
</file>

<file path=xl/sharedStrings.xml><?xml version="1.0" encoding="utf-8"?>
<sst xmlns="http://schemas.openxmlformats.org/spreadsheetml/2006/main" count="521" uniqueCount="120">
  <si>
    <r>
      <rPr>
        <b/>
        <u/>
        <sz val="12"/>
        <color theme="1"/>
        <rFont val="Arial"/>
        <family val="2"/>
      </rPr>
      <t>GUIDANCE AND INFORMATION</t>
    </r>
    <r>
      <rPr>
        <b/>
        <sz val="12"/>
        <color theme="1"/>
        <rFont val="Arial"/>
        <family val="2"/>
      </rPr>
      <t xml:space="preserve">
This template has been developed to support the safe delivery of care inspections with focus on workforce pressures.                                         Please complete the 2022 workforce data page for XXX                                                                                                                                                                                      
                                                                                                                                                                                                                                                   The purpose of requesting this level of detailed workforce data and analysis is to understand the current workforce pressures at site level, this provides local context and understanding of the workforce pressurs, whilst undertaking the safe delivery of care inspections.  
</t>
    </r>
  </si>
  <si>
    <t xml:space="preserve"> </t>
  </si>
  <si>
    <t>The workforce data is for clinical staff only working within in-patient wards and out-patient clinics.</t>
  </si>
  <si>
    <t xml:space="preserve">Only enter workforce data in the white cells, the grey cells with auto-populate. </t>
  </si>
  <si>
    <t>When there are no such staffing grades/types - please enter "0"</t>
  </si>
  <si>
    <t>If the staff groups have no Predicted Absence Allowance PAA built in - please enter "0"</t>
  </si>
  <si>
    <t>Domestic staff are for the full site.</t>
  </si>
  <si>
    <t xml:space="preserve">Contact Details </t>
  </si>
  <si>
    <t>Please contact nancy.burns2@nhs.scot if you have any workforce data submission concerns and/or would like to offer comments/feedback on this workforce data submission template</t>
  </si>
  <si>
    <t xml:space="preserve">Workforce data - Site </t>
  </si>
  <si>
    <t xml:space="preserve">Nursing posts </t>
  </si>
  <si>
    <r>
      <t xml:space="preserve">Enter Whole Time Equivalent </t>
    </r>
    <r>
      <rPr>
        <b/>
        <sz val="11"/>
        <color theme="1"/>
        <rFont val="Arial"/>
        <family val="2"/>
      </rPr>
      <t xml:space="preserve"> </t>
    </r>
  </si>
  <si>
    <t xml:space="preserve">Enter Whole Time Equivalent </t>
  </si>
  <si>
    <t>Enter percentages for each category</t>
  </si>
  <si>
    <t xml:space="preserve">Please enter using percentages </t>
  </si>
  <si>
    <t>Total sickness absence
(auto-populated)</t>
  </si>
  <si>
    <t>Nursing</t>
  </si>
  <si>
    <t xml:space="preserve">Enter Funded Establishment WTE </t>
  </si>
  <si>
    <t>Enter Actual Funded Staff in Post WTE</t>
  </si>
  <si>
    <t>Vacancies WTE
(auto-populated)</t>
  </si>
  <si>
    <t xml:space="preserve">Vacancy Factor % 
(auto-populated) </t>
  </si>
  <si>
    <t>Supplementary Band 8 - 5</t>
  </si>
  <si>
    <t>Enter WTE</t>
  </si>
  <si>
    <t xml:space="preserve">Supplementary Band 4 - 2 </t>
  </si>
  <si>
    <t xml:space="preserve">Predicted Absence Categories </t>
  </si>
  <si>
    <r>
      <t xml:space="preserve">Enter </t>
    </r>
    <r>
      <rPr>
        <b/>
        <sz val="11"/>
        <color theme="1"/>
        <rFont val="Arial"/>
        <family val="2"/>
      </rPr>
      <t>actual</t>
    </r>
    <r>
      <rPr>
        <sz val="11"/>
        <color theme="1"/>
        <rFont val="Arial"/>
        <family val="2"/>
      </rPr>
      <t xml:space="preserve"> absences for each category in percentages</t>
    </r>
  </si>
  <si>
    <t>Enter agreed Board PAA</t>
  </si>
  <si>
    <t>Total of Actual PAA 
(auto-populated)</t>
  </si>
  <si>
    <t>Difference</t>
  </si>
  <si>
    <t>Enter long term sickness absence %</t>
  </si>
  <si>
    <t>Enter short term sickness absence %</t>
  </si>
  <si>
    <t xml:space="preserve">AFC Band 8 (a, b, c) </t>
  </si>
  <si>
    <t xml:space="preserve">Agency </t>
  </si>
  <si>
    <t>Sickness</t>
  </si>
  <si>
    <t xml:space="preserve">AFC Band 7 </t>
  </si>
  <si>
    <t xml:space="preserve">Staff Bank </t>
  </si>
  <si>
    <t>Annual leave</t>
  </si>
  <si>
    <t xml:space="preserve">AFC Band 6 </t>
  </si>
  <si>
    <t>Extra/excess Hours</t>
  </si>
  <si>
    <t>Extra Hours</t>
  </si>
  <si>
    <t>Study leave</t>
  </si>
  <si>
    <t>AFC Band 5 Staff Nurse</t>
  </si>
  <si>
    <t xml:space="preserve">Overtime </t>
  </si>
  <si>
    <t>Special leave</t>
  </si>
  <si>
    <t>AFC Band 4 Healthcare Support Worker</t>
  </si>
  <si>
    <t xml:space="preserve">Total </t>
  </si>
  <si>
    <t>Maternity/Paternity</t>
  </si>
  <si>
    <t>AFC Band 3 Healthcare Support Worker</t>
  </si>
  <si>
    <t>Covid leave 0%</t>
  </si>
  <si>
    <t xml:space="preserve">AFC Band 2 Healthcare Support Worker </t>
  </si>
  <si>
    <t>Other</t>
  </si>
  <si>
    <t xml:space="preserve">Total (auto-populated) </t>
  </si>
  <si>
    <t xml:space="preserve">Allied Health  Professional Posts </t>
  </si>
  <si>
    <t xml:space="preserve">Allied Health Professionals </t>
  </si>
  <si>
    <t xml:space="preserve">Enter WTE </t>
  </si>
  <si>
    <t>Enter agreed Board PAA - if no PAA built in enter 0</t>
  </si>
  <si>
    <t>AFC Band 7</t>
  </si>
  <si>
    <t xml:space="preserve">AFC Band 5 </t>
  </si>
  <si>
    <t xml:space="preserve">AFC Band 4 </t>
  </si>
  <si>
    <t xml:space="preserve">AFC Band 3 </t>
  </si>
  <si>
    <t xml:space="preserve">AFC Band 2 </t>
  </si>
  <si>
    <t xml:space="preserve">Medical Staff </t>
  </si>
  <si>
    <r>
      <t xml:space="preserve">Enter Whole Time Equivalent </t>
    </r>
    <r>
      <rPr>
        <b/>
        <sz val="11"/>
        <color theme="1"/>
        <rFont val="Arial"/>
        <family val="2"/>
      </rPr>
      <t/>
    </r>
  </si>
  <si>
    <t xml:space="preserve">Medical staff </t>
  </si>
  <si>
    <t xml:space="preserve">Supplementary Staffing Consultants </t>
  </si>
  <si>
    <t xml:space="preserve">Supplementary Staffing
All other staff grades </t>
  </si>
  <si>
    <t xml:space="preserve">Consultant </t>
  </si>
  <si>
    <t xml:space="preserve">Locum </t>
  </si>
  <si>
    <t>Speciality Registrars (trainees)</t>
  </si>
  <si>
    <t>FY1 and FY 2</t>
  </si>
  <si>
    <t xml:space="preserve">Staff Grade </t>
  </si>
  <si>
    <t>Clinical fellows</t>
  </si>
  <si>
    <t>Associate specialists</t>
  </si>
  <si>
    <t xml:space="preserve">Domestic Staff </t>
  </si>
  <si>
    <r>
      <t xml:space="preserve">Enter Whole Time Equivalent </t>
    </r>
    <r>
      <rPr>
        <b/>
        <sz val="11"/>
        <color theme="1"/>
        <rFont val="Arial"/>
        <family val="2"/>
      </rPr>
      <t xml:space="preserve">SITE only </t>
    </r>
  </si>
  <si>
    <t xml:space="preserve">All domestic staff </t>
  </si>
  <si>
    <t xml:space="preserve">All other domestic staff </t>
  </si>
  <si>
    <t xml:space="preserve">Other </t>
  </si>
  <si>
    <t>Nursing Posts</t>
  </si>
  <si>
    <t>AFC Band 7 Senior Charge Nurse</t>
  </si>
  <si>
    <t>AFC Band 6 Charge Nurse</t>
  </si>
  <si>
    <t xml:space="preserve">Allied Healthcare Professional Posts </t>
  </si>
  <si>
    <t xml:space="preserve">Allied Healthcare Professionals </t>
  </si>
  <si>
    <r>
      <t xml:space="preserve">Enter Whole Time Equivalent </t>
    </r>
    <r>
      <rPr>
        <b/>
        <sz val="11"/>
        <color theme="1"/>
        <rFont val="Arial"/>
        <family val="2"/>
      </rPr>
      <t>NHS BOARD</t>
    </r>
    <r>
      <rPr>
        <sz val="11"/>
        <color theme="1"/>
        <rFont val="Arial"/>
        <family val="2"/>
      </rPr>
      <t xml:space="preserve"> </t>
    </r>
  </si>
  <si>
    <t>Team Leaders</t>
  </si>
  <si>
    <t xml:space="preserve"> Nursing Posts</t>
  </si>
  <si>
    <t xml:space="preserve">Differences between 2021 and 2022 </t>
  </si>
  <si>
    <t xml:space="preserve">Supplementary Staffing </t>
  </si>
  <si>
    <t>Vacancies</t>
  </si>
  <si>
    <t xml:space="preserve">Funded Establishment </t>
  </si>
  <si>
    <t>Actual Staff in Post</t>
  </si>
  <si>
    <t xml:space="preserve">Total Vacancies </t>
  </si>
  <si>
    <t>Vacancy Factor</t>
  </si>
  <si>
    <t>Total WTE</t>
  </si>
  <si>
    <t>Agency %</t>
  </si>
  <si>
    <t>Staff Bank %</t>
  </si>
  <si>
    <t>Extra Hours %</t>
  </si>
  <si>
    <t>Overtime %</t>
  </si>
  <si>
    <t>Total Funded WTE</t>
  </si>
  <si>
    <t>Actual Total WTE</t>
  </si>
  <si>
    <t>Total Vacancy</t>
  </si>
  <si>
    <t>Percentage</t>
  </si>
  <si>
    <t>Band 8 - Band 5</t>
  </si>
  <si>
    <t>Band 7 - Band 5</t>
  </si>
  <si>
    <t>Band 4 - Band 2</t>
  </si>
  <si>
    <t>Predicated Absence Allowance</t>
  </si>
  <si>
    <t>Staff</t>
  </si>
  <si>
    <t>Board PAA</t>
  </si>
  <si>
    <t>Actual PAA</t>
  </si>
  <si>
    <t xml:space="preserve">Difference </t>
  </si>
  <si>
    <t>All Nursing Staff</t>
  </si>
  <si>
    <t>All AHP Staff</t>
  </si>
  <si>
    <t>Locum %</t>
  </si>
  <si>
    <t>Other %</t>
  </si>
  <si>
    <t>Consultants</t>
  </si>
  <si>
    <t xml:space="preserve">ST 1 - ST 6 </t>
  </si>
  <si>
    <t>All other staff grades</t>
  </si>
  <si>
    <t>FY1 and 2</t>
  </si>
  <si>
    <t>All Medical Staff</t>
  </si>
  <si>
    <t>All Domestic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</si>
</sst>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1"/>
      <color theme="1"/>
      <name val="Calibri"/>
      <family val="2"/>
      <scheme val="minor"/>
    </font>
    <font>
      <sz val="10"/>
      <color theme="1"/>
      <name val="Arial"/>
      <family val="2"/>
    </font>
    <font>
      <sz val="10"/>
      <color rgb="FF000000"/>
      <name val="Arial"/>
      <family val="2"/>
    </font>
    <font>
      <sz val="11"/>
      <color rgb="FF000000"/>
      <name val="Calibri"/>
      <family val="2"/>
      <scheme val="minor"/>
    </font>
    <font>
      <sz val="11"/>
      <color theme="1"/>
      <name val="Arial"/>
      <family val="2"/>
    </font>
    <font>
      <sz val="9"/>
      <color theme="1"/>
      <name val="Arial"/>
      <family val="2"/>
    </font>
    <font>
      <b/>
      <sz val="12"/>
      <color theme="1"/>
      <name val="Arial"/>
      <family val="2"/>
    </font>
    <font>
      <b/>
      <u/>
      <sz val="12"/>
      <color theme="1"/>
      <name val="Arial"/>
      <family val="2"/>
    </font>
    <font>
      <b/>
      <sz val="12"/>
      <name val="Arial"/>
      <family val="2"/>
    </font>
    <font>
      <b/>
      <sz val="11"/>
      <color theme="1"/>
      <name val="Arial"/>
      <family val="2"/>
    </font>
    <font>
      <sz val="11"/>
      <name val="Arial"/>
      <family val="2"/>
    </font>
    <font>
      <sz val="14"/>
      <color theme="1"/>
      <name val="Arial"/>
      <family val="2"/>
    </font>
    <font>
      <sz val="12"/>
      <color theme="1"/>
      <name val="Arial"/>
      <family val="2"/>
    </font>
    <font>
      <sz val="16"/>
      <color theme="1"/>
      <name val="Arial"/>
      <family val="2"/>
    </font>
    <font>
      <sz val="16"/>
      <color theme="1"/>
      <name val="Calibri"/>
      <family val="2"/>
      <scheme val="minor"/>
    </font>
    <font>
      <sz val="11"/>
      <color rgb="FF000000"/>
      <name val="Arial"/>
      <family val="2"/>
    </font>
    <font>
      <sz val="11"/>
      <color theme="1"/>
      <name val="Calibri"/>
      <family val="2"/>
      <scheme val="minor"/>
    </font>
    <font>
      <b/>
      <sz val="11"/>
      <color theme="1"/>
      <name val="Ara"/>
    </font>
  </fonts>
  <fills count="1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AD0FC"/>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9" fontId="16" fillId="0" borderId="0" applyFont="0" applyFill="0" applyBorder="0" applyAlignment="0" applyProtection="0"/>
  </cellStyleXfs>
  <cellXfs count="254">
    <xf numFmtId="0" fontId="0" fillId="0" borderId="0" xfId="0"/>
    <xf numFmtId="0" fontId="0" fillId="3" borderId="0" xfId="0" applyFill="1"/>
    <xf numFmtId="0" fontId="12" fillId="3" borderId="1" xfId="0" applyFont="1" applyFill="1" applyBorder="1"/>
    <xf numFmtId="0" fontId="12" fillId="3" borderId="9" xfId="0" applyFont="1" applyFill="1" applyBorder="1"/>
    <xf numFmtId="0" fontId="12" fillId="3" borderId="18" xfId="0" applyFont="1" applyFill="1" applyBorder="1"/>
    <xf numFmtId="0" fontId="12" fillId="3" borderId="10" xfId="0" applyFont="1" applyFill="1" applyBorder="1"/>
    <xf numFmtId="0" fontId="4" fillId="3" borderId="18" xfId="0" applyFont="1" applyFill="1" applyBorder="1"/>
    <xf numFmtId="0" fontId="4" fillId="3" borderId="10" xfId="0" applyFont="1" applyFill="1" applyBorder="1"/>
    <xf numFmtId="0" fontId="4" fillId="12" borderId="1" xfId="0" applyFont="1" applyFill="1" applyBorder="1" applyAlignment="1">
      <alignment horizontal="center" wrapText="1"/>
    </xf>
    <xf numFmtId="0" fontId="8" fillId="6"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11" borderId="1" xfId="0" applyFont="1" applyFill="1" applyBorder="1" applyAlignment="1">
      <alignment horizontal="center" vertical="center" wrapText="1"/>
    </xf>
    <xf numFmtId="0" fontId="10" fillId="6" borderId="1" xfId="0" applyFont="1" applyFill="1" applyBorder="1" applyAlignment="1">
      <alignment vertical="center" wrapText="1"/>
    </xf>
    <xf numFmtId="164" fontId="4" fillId="12" borderId="1" xfId="0" applyNumberFormat="1" applyFont="1" applyFill="1" applyBorder="1" applyAlignment="1">
      <alignment horizontal="center"/>
    </xf>
    <xf numFmtId="0" fontId="4" fillId="6" borderId="1" xfId="0" applyFont="1" applyFill="1" applyBorder="1"/>
    <xf numFmtId="0" fontId="4" fillId="6" borderId="1" xfId="0" applyFont="1" applyFill="1" applyBorder="1" applyAlignment="1">
      <alignment vertical="center" wrapText="1"/>
    </xf>
    <xf numFmtId="0" fontId="4" fillId="12" borderId="1" xfId="0" applyFont="1" applyFill="1" applyBorder="1" applyAlignment="1">
      <alignment vertical="center" wrapText="1"/>
    </xf>
    <xf numFmtId="165" fontId="4" fillId="12" borderId="1" xfId="0" applyNumberFormat="1" applyFont="1" applyFill="1" applyBorder="1" applyAlignment="1">
      <alignment horizontal="center"/>
    </xf>
    <xf numFmtId="165" fontId="4" fillId="3" borderId="1" xfId="0" applyNumberFormat="1" applyFont="1" applyFill="1" applyBorder="1" applyAlignment="1" applyProtection="1">
      <alignment horizontal="center" wrapText="1"/>
      <protection locked="0"/>
    </xf>
    <xf numFmtId="165" fontId="15" fillId="3" borderId="1" xfId="0" applyNumberFormat="1" applyFont="1" applyFill="1" applyBorder="1" applyAlignment="1" applyProtection="1">
      <alignment horizontal="center"/>
      <protection locked="0"/>
    </xf>
    <xf numFmtId="165" fontId="15" fillId="3" borderId="1" xfId="0" applyNumberFormat="1" applyFont="1" applyFill="1" applyBorder="1" applyAlignment="1" applyProtection="1">
      <alignment horizontal="center" wrapText="1"/>
      <protection locked="0"/>
    </xf>
    <xf numFmtId="0" fontId="4" fillId="3" borderId="1" xfId="0" applyFont="1" applyFill="1" applyBorder="1" applyAlignment="1" applyProtection="1">
      <alignment horizontal="center"/>
      <protection locked="0"/>
    </xf>
    <xf numFmtId="0" fontId="4" fillId="3" borderId="1" xfId="0" applyFont="1" applyFill="1" applyBorder="1" applyAlignment="1" applyProtection="1">
      <alignment horizontal="center" vertical="center"/>
      <protection locked="0"/>
    </xf>
    <xf numFmtId="10" fontId="4" fillId="3" borderId="1" xfId="0" applyNumberFormat="1" applyFont="1" applyFill="1" applyBorder="1" applyAlignment="1" applyProtection="1">
      <alignment horizontal="center" vertical="center"/>
      <protection locked="0"/>
    </xf>
    <xf numFmtId="10" fontId="4"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vertical="center" wrapText="1"/>
      <protection locked="0"/>
    </xf>
    <xf numFmtId="10" fontId="4" fillId="3" borderId="2" xfId="0" applyNumberFormat="1"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10" fontId="4" fillId="3" borderId="1" xfId="0" applyNumberFormat="1" applyFont="1" applyFill="1" applyBorder="1" applyAlignment="1" applyProtection="1">
      <alignment horizontal="center"/>
      <protection locked="0"/>
    </xf>
    <xf numFmtId="10" fontId="4" fillId="3" borderId="10" xfId="0" applyNumberFormat="1" applyFont="1" applyFill="1" applyBorder="1" applyAlignment="1" applyProtection="1">
      <alignment horizontal="center" vertical="center" wrapText="1"/>
      <protection locked="0"/>
    </xf>
    <xf numFmtId="0" fontId="0" fillId="3" borderId="1" xfId="0" applyFill="1" applyBorder="1" applyAlignment="1" applyProtection="1">
      <alignment horizontal="center"/>
      <protection locked="0"/>
    </xf>
    <xf numFmtId="165" fontId="15" fillId="3" borderId="3" xfId="0" applyNumberFormat="1" applyFont="1" applyFill="1" applyBorder="1" applyAlignment="1" applyProtection="1">
      <alignment horizontal="center"/>
      <protection locked="0"/>
    </xf>
    <xf numFmtId="0" fontId="4" fillId="10" borderId="1" xfId="0" applyFont="1" applyFill="1" applyBorder="1" applyAlignment="1">
      <alignment horizontal="center"/>
    </xf>
    <xf numFmtId="0" fontId="0" fillId="10" borderId="1" xfId="0" applyFill="1" applyBorder="1" applyAlignment="1">
      <alignment vertical="center"/>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14"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14" borderId="1" xfId="0" applyFont="1" applyFill="1" applyBorder="1"/>
    <xf numFmtId="10" fontId="4" fillId="12" borderId="1" xfId="0" applyNumberFormat="1" applyFont="1" applyFill="1" applyBorder="1" applyAlignment="1">
      <alignment horizontal="center" vertical="center" wrapText="1"/>
    </xf>
    <xf numFmtId="9" fontId="0" fillId="12" borderId="1" xfId="1" applyFont="1" applyFill="1" applyBorder="1" applyAlignment="1" applyProtection="1">
      <alignment horizontal="center" vertical="center"/>
    </xf>
    <xf numFmtId="0" fontId="4" fillId="14" borderId="2" xfId="0" applyFont="1" applyFill="1" applyBorder="1"/>
    <xf numFmtId="0" fontId="4" fillId="12" borderId="1" xfId="0" applyFont="1" applyFill="1" applyBorder="1" applyAlignment="1">
      <alignment horizontal="center"/>
    </xf>
    <xf numFmtId="0" fontId="0" fillId="12" borderId="1" xfId="0" applyFill="1" applyBorder="1" applyAlignment="1">
      <alignment horizontal="center" vertical="center"/>
    </xf>
    <xf numFmtId="0" fontId="1" fillId="3" borderId="0" xfId="0" applyFont="1" applyFill="1" applyAlignment="1">
      <alignment vertical="center" wrapText="1"/>
    </xf>
    <xf numFmtId="0" fontId="4" fillId="12" borderId="1" xfId="0" applyFont="1" applyFill="1" applyBorder="1"/>
    <xf numFmtId="10" fontId="4" fillId="12" borderId="1" xfId="0" applyNumberFormat="1" applyFont="1" applyFill="1" applyBorder="1" applyAlignment="1">
      <alignment horizontal="center" vertical="center"/>
    </xf>
    <xf numFmtId="2"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10" fillId="6" borderId="1" xfId="0" applyFont="1" applyFill="1" applyBorder="1" applyAlignment="1">
      <alignment horizontal="left" vertical="center" wrapText="1"/>
    </xf>
    <xf numFmtId="0" fontId="0" fillId="3" borderId="0" xfId="0" applyFill="1" applyAlignment="1">
      <alignment horizontal="center"/>
    </xf>
    <xf numFmtId="0" fontId="4" fillId="3" borderId="0" xfId="0" applyFont="1" applyFill="1" applyAlignment="1">
      <alignment vertical="center" wrapText="1"/>
    </xf>
    <xf numFmtId="165" fontId="0" fillId="3" borderId="0" xfId="0" applyNumberFormat="1" applyFill="1" applyAlignment="1">
      <alignment horizontal="center"/>
    </xf>
    <xf numFmtId="0" fontId="5" fillId="3" borderId="0" xfId="0" applyFont="1" applyFill="1" applyAlignment="1">
      <alignment horizontal="center" wrapText="1"/>
    </xf>
    <xf numFmtId="0" fontId="0" fillId="10" borderId="2" xfId="0" applyFill="1" applyBorder="1" applyAlignment="1">
      <alignment vertical="center"/>
    </xf>
    <xf numFmtId="0" fontId="4" fillId="14" borderId="3" xfId="0" applyFont="1" applyFill="1" applyBorder="1" applyAlignment="1">
      <alignment horizontal="center" vertical="center" wrapText="1"/>
    </xf>
    <xf numFmtId="165" fontId="4" fillId="12" borderId="1" xfId="0" applyNumberFormat="1" applyFont="1" applyFill="1" applyBorder="1" applyAlignment="1">
      <alignment horizontal="center" wrapText="1"/>
    </xf>
    <xf numFmtId="164" fontId="4" fillId="12" borderId="3" xfId="0" applyNumberFormat="1" applyFont="1" applyFill="1" applyBorder="1" applyAlignment="1">
      <alignment horizontal="center"/>
    </xf>
    <xf numFmtId="0" fontId="4" fillId="3" borderId="1" xfId="0" applyFont="1" applyFill="1" applyBorder="1" applyAlignment="1">
      <alignment horizontal="left" vertical="center" wrapText="1"/>
    </xf>
    <xf numFmtId="10" fontId="4" fillId="12" borderId="1" xfId="0" applyNumberFormat="1" applyFont="1" applyFill="1" applyBorder="1" applyAlignment="1">
      <alignment horizontal="center" wrapText="1"/>
    </xf>
    <xf numFmtId="9" fontId="4" fillId="12" borderId="1" xfId="1" applyFont="1" applyFill="1" applyBorder="1" applyAlignment="1" applyProtection="1">
      <alignment horizontal="center" vertical="center"/>
    </xf>
    <xf numFmtId="0" fontId="4" fillId="6" borderId="3" xfId="0" applyFont="1" applyFill="1" applyBorder="1" applyAlignment="1">
      <alignment vertical="center" wrapText="1"/>
    </xf>
    <xf numFmtId="0" fontId="4" fillId="15" borderId="1" xfId="0" applyFont="1" applyFill="1" applyBorder="1" applyAlignment="1">
      <alignment horizontal="left"/>
    </xf>
    <xf numFmtId="0" fontId="4" fillId="15" borderId="1" xfId="0" applyFont="1" applyFill="1" applyBorder="1" applyAlignment="1">
      <alignment horizontal="center"/>
    </xf>
    <xf numFmtId="0" fontId="4" fillId="3" borderId="0" xfId="0" applyFont="1" applyFill="1" applyAlignment="1">
      <alignment horizontal="center"/>
    </xf>
    <xf numFmtId="0" fontId="4" fillId="3" borderId="0" xfId="0" applyFont="1" applyFill="1" applyAlignment="1">
      <alignment horizontal="left" vertical="center" wrapText="1"/>
    </xf>
    <xf numFmtId="10" fontId="4" fillId="15" borderId="1" xfId="0" applyNumberFormat="1" applyFont="1" applyFill="1" applyBorder="1" applyAlignment="1">
      <alignment horizontal="center"/>
    </xf>
    <xf numFmtId="0" fontId="4" fillId="3" borderId="0" xfId="0" applyFont="1" applyFill="1"/>
    <xf numFmtId="10" fontId="4" fillId="3" borderId="0" xfId="0" applyNumberFormat="1" applyFont="1" applyFill="1" applyAlignment="1">
      <alignment horizontal="center"/>
    </xf>
    <xf numFmtId="0" fontId="4" fillId="10" borderId="11" xfId="0" applyFont="1" applyFill="1" applyBorder="1" applyAlignment="1">
      <alignment horizontal="center"/>
    </xf>
    <xf numFmtId="0" fontId="4" fillId="10" borderId="2" xfId="0" applyFont="1" applyFill="1" applyBorder="1" applyAlignment="1">
      <alignment vertical="center"/>
    </xf>
    <xf numFmtId="0" fontId="4" fillId="2" borderId="3"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0" fontId="1" fillId="3" borderId="0" xfId="0" applyFont="1" applyFill="1" applyAlignment="1">
      <alignment horizontal="left" vertical="center" wrapText="1"/>
    </xf>
    <xf numFmtId="0" fontId="4" fillId="3" borderId="0" xfId="0" applyFont="1" applyFill="1" applyAlignment="1">
      <alignment horizontal="left" vertical="center"/>
    </xf>
    <xf numFmtId="9" fontId="4" fillId="12" borderId="1" xfId="1" applyFont="1" applyFill="1" applyBorder="1" applyAlignment="1" applyProtection="1">
      <alignment horizontal="center"/>
    </xf>
    <xf numFmtId="165" fontId="15" fillId="12" borderId="1" xfId="0" applyNumberFormat="1" applyFont="1" applyFill="1" applyBorder="1" applyAlignment="1">
      <alignment horizontal="center"/>
    </xf>
    <xf numFmtId="0" fontId="0" fillId="3" borderId="0" xfId="0" applyFill="1" applyAlignment="1">
      <alignment horizontal="left" vertical="center"/>
    </xf>
    <xf numFmtId="165" fontId="2" fillId="3" borderId="0" xfId="0" applyNumberFormat="1" applyFont="1" applyFill="1" applyAlignment="1">
      <alignment horizontal="center"/>
    </xf>
    <xf numFmtId="164" fontId="0" fillId="3" borderId="0" xfId="0" applyNumberFormat="1" applyFill="1" applyAlignment="1">
      <alignment horizontal="center"/>
    </xf>
    <xf numFmtId="165" fontId="3" fillId="3" borderId="0" xfId="0" applyNumberFormat="1" applyFont="1" applyFill="1" applyAlignment="1">
      <alignment horizontal="center" wrapText="1"/>
    </xf>
    <xf numFmtId="0" fontId="4" fillId="12" borderId="1" xfId="0" applyFont="1" applyFill="1" applyBorder="1" applyAlignment="1">
      <alignment horizontal="left" vertical="center" wrapText="1"/>
    </xf>
    <xf numFmtId="0" fontId="0" fillId="3" borderId="0" xfId="0" applyFill="1" applyAlignment="1">
      <alignment horizontal="left"/>
    </xf>
    <xf numFmtId="10" fontId="4" fillId="12" borderId="1" xfId="0" applyNumberFormat="1" applyFont="1" applyFill="1" applyBorder="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9" fontId="4" fillId="3" borderId="1" xfId="0" applyNumberFormat="1" applyFont="1" applyFill="1" applyBorder="1" applyAlignment="1" applyProtection="1">
      <alignment horizontal="center" vertical="center"/>
      <protection locked="0"/>
    </xf>
    <xf numFmtId="9" fontId="4" fillId="3" borderId="1" xfId="1" applyFont="1" applyFill="1" applyBorder="1" applyAlignment="1" applyProtection="1">
      <alignment horizontal="center" vertical="center"/>
      <protection locked="0"/>
    </xf>
    <xf numFmtId="0" fontId="4" fillId="12" borderId="1" xfId="0" applyFont="1" applyFill="1" applyBorder="1" applyAlignment="1">
      <alignment horizontal="center" vertical="center" wrapText="1"/>
    </xf>
    <xf numFmtId="0" fontId="4" fillId="12" borderId="1" xfId="0" applyFont="1" applyFill="1" applyBorder="1" applyAlignment="1">
      <alignment horizontal="center" vertical="center"/>
    </xf>
    <xf numFmtId="165" fontId="4" fillId="3" borderId="1" xfId="0" applyNumberFormat="1" applyFont="1" applyFill="1" applyBorder="1" applyAlignment="1" applyProtection="1">
      <alignment horizontal="center"/>
      <protection locked="0"/>
    </xf>
    <xf numFmtId="165" fontId="4" fillId="3" borderId="1" xfId="0" applyNumberFormat="1" applyFont="1" applyFill="1" applyBorder="1" applyAlignment="1" applyProtection="1">
      <alignment horizontal="center" vertical="center"/>
      <protection locked="0"/>
    </xf>
    <xf numFmtId="165" fontId="4" fillId="3" borderId="1" xfId="0" applyNumberFormat="1" applyFont="1" applyFill="1" applyBorder="1" applyAlignment="1" applyProtection="1">
      <alignment horizontal="center" vertical="center" wrapText="1"/>
      <protection locked="0"/>
    </xf>
    <xf numFmtId="165" fontId="4" fillId="12" borderId="1" xfId="0" applyNumberFormat="1" applyFont="1" applyFill="1" applyBorder="1" applyAlignment="1">
      <alignment horizontal="center" vertical="center"/>
    </xf>
    <xf numFmtId="165" fontId="4" fillId="15" borderId="1" xfId="0" applyNumberFormat="1" applyFont="1" applyFill="1" applyBorder="1" applyAlignment="1">
      <alignment horizontal="center"/>
    </xf>
    <xf numFmtId="164" fontId="4" fillId="3" borderId="1" xfId="0" applyNumberFormat="1" applyFont="1" applyFill="1" applyBorder="1" applyAlignment="1" applyProtection="1">
      <alignment horizontal="center" vertical="center"/>
      <protection locked="0"/>
    </xf>
    <xf numFmtId="164" fontId="4" fillId="3" borderId="2" xfId="0" applyNumberFormat="1" applyFont="1" applyFill="1" applyBorder="1" applyAlignment="1" applyProtection="1">
      <alignment horizontal="center" vertical="center"/>
      <protection locked="0"/>
    </xf>
    <xf numFmtId="164" fontId="4" fillId="12" borderId="1" xfId="0" applyNumberFormat="1" applyFont="1" applyFill="1" applyBorder="1" applyAlignment="1">
      <alignment horizontal="center" vertical="center"/>
    </xf>
    <xf numFmtId="164" fontId="4" fillId="3" borderId="1" xfId="0" applyNumberFormat="1" applyFont="1" applyFill="1" applyBorder="1" applyAlignment="1" applyProtection="1">
      <alignment horizontal="center"/>
      <protection locked="0"/>
    </xf>
    <xf numFmtId="164" fontId="4" fillId="15" borderId="1" xfId="0" applyNumberFormat="1" applyFont="1" applyFill="1" applyBorder="1" applyAlignment="1">
      <alignment horizontal="center"/>
    </xf>
    <xf numFmtId="164" fontId="4" fillId="3" borderId="1" xfId="0" applyNumberFormat="1" applyFont="1" applyFill="1" applyBorder="1" applyAlignment="1" applyProtection="1">
      <alignment horizontal="center" vertical="center" wrapText="1"/>
      <protection locked="0"/>
    </xf>
    <xf numFmtId="164" fontId="4" fillId="12" borderId="1" xfId="0" applyNumberFormat="1" applyFont="1" applyFill="1" applyBorder="1" applyAlignment="1">
      <alignment horizontal="center" vertical="center" wrapText="1"/>
    </xf>
    <xf numFmtId="164" fontId="4" fillId="3" borderId="10" xfId="0" applyNumberFormat="1" applyFont="1" applyFill="1" applyBorder="1" applyAlignment="1" applyProtection="1">
      <alignment horizontal="center" vertical="center" wrapText="1"/>
      <protection locked="0"/>
    </xf>
    <xf numFmtId="164" fontId="4" fillId="12" borderId="1" xfId="0" applyNumberFormat="1" applyFont="1" applyFill="1" applyBorder="1" applyAlignment="1">
      <alignment horizontal="center" wrapText="1"/>
    </xf>
    <xf numFmtId="164" fontId="4" fillId="12" borderId="1" xfId="1" applyNumberFormat="1" applyFont="1" applyFill="1" applyBorder="1" applyAlignment="1" applyProtection="1">
      <alignment horizontal="center" vertical="center"/>
    </xf>
    <xf numFmtId="164" fontId="4" fillId="3" borderId="1" xfId="1" applyNumberFormat="1" applyFont="1" applyFill="1" applyBorder="1" applyAlignment="1" applyProtection="1">
      <alignment horizontal="center" vertical="center"/>
      <protection locked="0"/>
    </xf>
    <xf numFmtId="164" fontId="4" fillId="12" borderId="1" xfId="1" applyNumberFormat="1" applyFont="1" applyFill="1" applyBorder="1" applyAlignment="1" applyProtection="1">
      <alignment horizontal="center"/>
    </xf>
    <xf numFmtId="0" fontId="12" fillId="3" borderId="0" xfId="0" applyFont="1" applyFill="1" applyAlignment="1">
      <alignment horizontal="left"/>
    </xf>
    <xf numFmtId="0" fontId="0" fillId="3" borderId="0" xfId="0" applyFill="1" applyProtection="1">
      <protection locked="0"/>
    </xf>
    <xf numFmtId="0" fontId="0" fillId="0" borderId="0" xfId="0" applyProtection="1">
      <protection locked="0"/>
    </xf>
    <xf numFmtId="0" fontId="0" fillId="3" borderId="0" xfId="0" applyFill="1" applyAlignment="1" applyProtection="1">
      <alignment horizontal="center"/>
      <protection locked="0"/>
    </xf>
    <xf numFmtId="0" fontId="4" fillId="10" borderId="1" xfId="0" applyFont="1" applyFill="1" applyBorder="1" applyAlignment="1" applyProtection="1">
      <alignment horizontal="center"/>
      <protection locked="0"/>
    </xf>
    <xf numFmtId="0" fontId="0" fillId="10" borderId="1" xfId="0" applyFill="1" applyBorder="1" applyAlignment="1" applyProtection="1">
      <alignment vertical="center"/>
      <protection locked="0"/>
    </xf>
    <xf numFmtId="0" fontId="8" fillId="6"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wrapText="1"/>
      <protection locked="0"/>
    </xf>
    <xf numFmtId="0" fontId="4" fillId="11" borderId="1"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4" fillId="14"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14" borderId="1" xfId="0" applyFont="1" applyFill="1" applyBorder="1" applyProtection="1">
      <protection locked="0"/>
    </xf>
    <xf numFmtId="0" fontId="4" fillId="6" borderId="1" xfId="0" applyFont="1" applyFill="1" applyBorder="1" applyProtection="1">
      <protection locked="0"/>
    </xf>
    <xf numFmtId="0" fontId="4" fillId="14" borderId="2" xfId="0" applyFont="1" applyFill="1" applyBorder="1" applyProtection="1">
      <protection locked="0"/>
    </xf>
    <xf numFmtId="0" fontId="4" fillId="6" borderId="1" xfId="0" applyFont="1" applyFill="1" applyBorder="1" applyAlignment="1" applyProtection="1">
      <alignment vertical="center" wrapText="1"/>
      <protection locked="0"/>
    </xf>
    <xf numFmtId="0" fontId="4" fillId="12" borderId="1" xfId="0" applyFont="1" applyFill="1" applyBorder="1" applyAlignment="1" applyProtection="1">
      <alignment vertical="center" wrapText="1"/>
      <protection locked="0"/>
    </xf>
    <xf numFmtId="0" fontId="4" fillId="12" borderId="1" xfId="0" applyFont="1" applyFill="1" applyBorder="1" applyAlignment="1" applyProtection="1">
      <alignment horizontal="center" vertical="center"/>
      <protection locked="0"/>
    </xf>
    <xf numFmtId="0" fontId="1" fillId="3" borderId="0" xfId="0" applyFont="1" applyFill="1" applyAlignment="1" applyProtection="1">
      <alignment vertical="center" wrapText="1"/>
      <protection locked="0"/>
    </xf>
    <xf numFmtId="0" fontId="4" fillId="12" borderId="1" xfId="0" applyFont="1" applyFill="1" applyBorder="1" applyProtection="1">
      <protection locked="0"/>
    </xf>
    <xf numFmtId="2" fontId="2" fillId="3" borderId="0" xfId="0" applyNumberFormat="1"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10" fillId="6" borderId="1" xfId="0" applyFont="1" applyFill="1" applyBorder="1" applyAlignment="1" applyProtection="1">
      <alignment horizontal="left" vertical="center" wrapText="1"/>
      <protection locked="0"/>
    </xf>
    <xf numFmtId="0" fontId="4" fillId="3" borderId="0" xfId="0" applyFont="1" applyFill="1" applyAlignment="1" applyProtection="1">
      <alignment vertical="center" wrapText="1"/>
      <protection locked="0"/>
    </xf>
    <xf numFmtId="165" fontId="0" fillId="3" borderId="0" xfId="0" applyNumberFormat="1" applyFill="1" applyAlignment="1" applyProtection="1">
      <alignment horizontal="center"/>
      <protection locked="0"/>
    </xf>
    <xf numFmtId="0" fontId="5" fillId="3" borderId="0" xfId="0" applyFont="1" applyFill="1" applyAlignment="1" applyProtection="1">
      <alignment horizontal="center" wrapText="1"/>
      <protection locked="0"/>
    </xf>
    <xf numFmtId="0" fontId="0" fillId="10" borderId="2" xfId="0" applyFill="1" applyBorder="1" applyAlignment="1" applyProtection="1">
      <alignment vertical="center"/>
      <protection locked="0"/>
    </xf>
    <xf numFmtId="0" fontId="4" fillId="14" borderId="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4" fillId="6" borderId="3" xfId="0" applyFont="1" applyFill="1" applyBorder="1" applyAlignment="1" applyProtection="1">
      <alignment vertical="center" wrapText="1"/>
      <protection locked="0"/>
    </xf>
    <xf numFmtId="0" fontId="4" fillId="3" borderId="0" xfId="0" applyFont="1" applyFill="1" applyAlignment="1" applyProtection="1">
      <alignment horizontal="center"/>
      <protection locked="0"/>
    </xf>
    <xf numFmtId="0" fontId="4" fillId="15" borderId="1" xfId="0" applyFont="1" applyFill="1" applyBorder="1" applyAlignment="1" applyProtection="1">
      <alignment horizontal="left"/>
      <protection locked="0"/>
    </xf>
    <xf numFmtId="0" fontId="4" fillId="3" borderId="0" xfId="0" applyFont="1" applyFill="1" applyAlignment="1" applyProtection="1">
      <alignment horizontal="left" vertical="center" wrapText="1"/>
      <protection locked="0"/>
    </xf>
    <xf numFmtId="0" fontId="4" fillId="3" borderId="0" xfId="0" applyFont="1" applyFill="1" applyProtection="1">
      <protection locked="0"/>
    </xf>
    <xf numFmtId="10" fontId="4" fillId="3" borderId="0" xfId="0" applyNumberFormat="1" applyFont="1" applyFill="1" applyAlignment="1" applyProtection="1">
      <alignment horizontal="center"/>
      <protection locked="0"/>
    </xf>
    <xf numFmtId="0" fontId="4" fillId="10" borderId="11" xfId="0" applyFont="1" applyFill="1" applyBorder="1" applyAlignment="1" applyProtection="1">
      <alignment horizontal="center"/>
      <protection locked="0"/>
    </xf>
    <xf numFmtId="0" fontId="4" fillId="10" borderId="2" xfId="0" applyFont="1" applyFill="1" applyBorder="1" applyAlignment="1" applyProtection="1">
      <alignment vertical="center"/>
      <protection locked="0"/>
    </xf>
    <xf numFmtId="0" fontId="4" fillId="2" borderId="3"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0" fontId="4" fillId="3" borderId="0" xfId="0" applyFont="1" applyFill="1" applyAlignment="1" applyProtection="1">
      <alignment horizontal="center" vertical="center"/>
      <protection locked="0"/>
    </xf>
    <xf numFmtId="0" fontId="4" fillId="4" borderId="1"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4"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165" fontId="2" fillId="3" borderId="0" xfId="0" applyNumberFormat="1" applyFont="1" applyFill="1" applyAlignment="1" applyProtection="1">
      <alignment horizontal="center"/>
      <protection locked="0"/>
    </xf>
    <xf numFmtId="164" fontId="0" fillId="3" borderId="0" xfId="0" applyNumberFormat="1" applyFill="1" applyAlignment="1" applyProtection="1">
      <alignment horizontal="center"/>
      <protection locked="0"/>
    </xf>
    <xf numFmtId="165" fontId="3" fillId="3" borderId="0" xfId="0" applyNumberFormat="1" applyFont="1" applyFill="1" applyAlignment="1" applyProtection="1">
      <alignment horizontal="center" wrapText="1"/>
      <protection locked="0"/>
    </xf>
    <xf numFmtId="0" fontId="4" fillId="12" borderId="1" xfId="0" applyFont="1" applyFill="1" applyBorder="1" applyAlignment="1" applyProtection="1">
      <alignment horizontal="left" vertical="center" wrapText="1"/>
      <protection locked="0"/>
    </xf>
    <xf numFmtId="0" fontId="0" fillId="3" borderId="0" xfId="0" applyFill="1" applyAlignment="1" applyProtection="1">
      <alignment horizontal="left"/>
      <protection locked="0"/>
    </xf>
    <xf numFmtId="0" fontId="4" fillId="4" borderId="10" xfId="0" applyFont="1" applyFill="1" applyBorder="1" applyAlignment="1" applyProtection="1">
      <alignment horizontal="center" vertical="center" wrapText="1"/>
      <protection locked="0"/>
    </xf>
    <xf numFmtId="0" fontId="0" fillId="3" borderId="0" xfId="0" applyFill="1" applyAlignment="1" applyProtection="1">
      <alignment wrapText="1"/>
      <protection locked="0"/>
    </xf>
    <xf numFmtId="10" fontId="4" fillId="12" borderId="1" xfId="1" applyNumberFormat="1" applyFont="1" applyFill="1" applyBorder="1" applyAlignment="1" applyProtection="1">
      <alignment horizontal="center" vertical="center" wrapText="1"/>
      <protection locked="0"/>
    </xf>
    <xf numFmtId="0" fontId="10" fillId="6" borderId="2" xfId="0" applyFont="1" applyFill="1" applyBorder="1" applyAlignment="1" applyProtection="1">
      <alignment horizontal="left" vertical="center" wrapText="1"/>
      <protection locked="0"/>
    </xf>
    <xf numFmtId="164" fontId="4" fillId="12" borderId="1" xfId="1" applyNumberFormat="1" applyFont="1" applyFill="1" applyBorder="1" applyProtection="1">
      <protection locked="0"/>
    </xf>
    <xf numFmtId="0" fontId="4" fillId="0" borderId="1" xfId="0" applyFont="1" applyBorder="1" applyAlignment="1" applyProtection="1">
      <alignment vertical="center"/>
      <protection locked="0"/>
    </xf>
    <xf numFmtId="0" fontId="4" fillId="6" borderId="2" xfId="0" applyFont="1" applyFill="1" applyBorder="1" applyProtection="1">
      <protection locked="0"/>
    </xf>
    <xf numFmtId="0" fontId="4" fillId="3" borderId="1" xfId="0" applyFont="1" applyFill="1" applyBorder="1" applyAlignment="1" applyProtection="1">
      <alignment horizontal="left" vertical="center"/>
      <protection locked="0"/>
    </xf>
    <xf numFmtId="0" fontId="4" fillId="3" borderId="0" xfId="0" applyFont="1" applyFill="1" applyAlignment="1" applyProtection="1">
      <alignment horizontal="left"/>
      <protection locked="0"/>
    </xf>
    <xf numFmtId="0" fontId="4" fillId="12" borderId="2" xfId="0" applyFont="1" applyFill="1" applyBorder="1" applyProtection="1">
      <protection locked="0"/>
    </xf>
    <xf numFmtId="165" fontId="4" fillId="13" borderId="1" xfId="0" applyNumberFormat="1" applyFont="1" applyFill="1" applyBorder="1" applyAlignment="1">
      <alignment horizontal="center" vertical="center"/>
    </xf>
    <xf numFmtId="164" fontId="4" fillId="13" borderId="1" xfId="1" applyNumberFormat="1" applyFont="1" applyFill="1" applyBorder="1" applyAlignment="1" applyProtection="1">
      <alignment horizontal="center" vertical="center"/>
    </xf>
    <xf numFmtId="164" fontId="4" fillId="13" borderId="1" xfId="0" applyNumberFormat="1" applyFont="1" applyFill="1" applyBorder="1" applyAlignment="1">
      <alignment horizontal="center" vertical="center"/>
    </xf>
    <xf numFmtId="164" fontId="4" fillId="16" borderId="1" xfId="1" applyNumberFormat="1" applyFont="1" applyFill="1" applyBorder="1" applyAlignment="1" applyProtection="1">
      <alignment horizontal="center" vertical="center"/>
    </xf>
    <xf numFmtId="165" fontId="4" fillId="13" borderId="1" xfId="1" applyNumberFormat="1" applyFont="1" applyFill="1" applyBorder="1" applyAlignment="1" applyProtection="1">
      <alignment horizontal="center" vertical="center"/>
    </xf>
    <xf numFmtId="0" fontId="15" fillId="17" borderId="1" xfId="0" applyFont="1" applyFill="1" applyBorder="1" applyAlignment="1" applyProtection="1">
      <alignment horizontal="center" wrapText="1"/>
      <protection locked="0"/>
    </xf>
    <xf numFmtId="0" fontId="15" fillId="17" borderId="1" xfId="0" applyFont="1" applyFill="1" applyBorder="1" applyAlignment="1" applyProtection="1">
      <alignment horizontal="center"/>
      <protection locked="0"/>
    </xf>
    <xf numFmtId="0" fontId="15" fillId="17" borderId="3" xfId="0" applyFont="1" applyFill="1" applyBorder="1" applyAlignment="1" applyProtection="1">
      <alignment horizontal="center"/>
      <protection locked="0"/>
    </xf>
    <xf numFmtId="0" fontId="12" fillId="6" borderId="1" xfId="0" applyFont="1" applyFill="1" applyBorder="1" applyAlignment="1" applyProtection="1">
      <alignment horizontal="center" vertical="center" wrapText="1"/>
      <protection locked="0"/>
    </xf>
    <xf numFmtId="0" fontId="6" fillId="2" borderId="12" xfId="0" applyFont="1" applyFill="1" applyBorder="1" applyAlignment="1">
      <alignment horizontal="left"/>
    </xf>
    <xf numFmtId="0" fontId="6" fillId="2" borderId="13" xfId="0" applyFont="1" applyFill="1" applyBorder="1" applyAlignment="1">
      <alignment horizontal="left"/>
    </xf>
    <xf numFmtId="0" fontId="6" fillId="2" borderId="14" xfId="0" applyFont="1" applyFill="1" applyBorder="1" applyAlignment="1">
      <alignment horizontal="left"/>
    </xf>
    <xf numFmtId="0" fontId="9" fillId="2" borderId="15" xfId="0" applyFont="1" applyFill="1" applyBorder="1" applyAlignment="1">
      <alignment horizontal="left"/>
    </xf>
    <xf numFmtId="0" fontId="9" fillId="2" borderId="16" xfId="0" applyFont="1" applyFill="1" applyBorder="1" applyAlignment="1">
      <alignment horizontal="left"/>
    </xf>
    <xf numFmtId="0" fontId="9" fillId="2" borderId="17" xfId="0" applyFont="1" applyFill="1" applyBorder="1" applyAlignment="1">
      <alignment horizontal="left"/>
    </xf>
    <xf numFmtId="0" fontId="12" fillId="3" borderId="5" xfId="0" applyFont="1" applyFill="1" applyBorder="1" applyAlignment="1">
      <alignment horizontal="left" wrapText="1"/>
    </xf>
    <xf numFmtId="0" fontId="12" fillId="3" borderId="6" xfId="0" applyFont="1" applyFill="1" applyBorder="1" applyAlignment="1">
      <alignment horizontal="left" wrapText="1"/>
    </xf>
    <xf numFmtId="0" fontId="12" fillId="3" borderId="7" xfId="0" applyFont="1" applyFill="1" applyBorder="1" applyAlignment="1">
      <alignment horizontal="left" wrapTex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4" fillId="0" borderId="8" xfId="0" applyFont="1" applyBorder="1" applyAlignment="1">
      <alignment horizontal="center" vertical="center" wrapText="1"/>
    </xf>
    <xf numFmtId="0" fontId="12" fillId="3" borderId="9" xfId="0" applyFont="1" applyFill="1" applyBorder="1" applyAlignment="1">
      <alignment horizontal="left"/>
    </xf>
    <xf numFmtId="0" fontId="12" fillId="3" borderId="18" xfId="0" applyFont="1" applyFill="1" applyBorder="1" applyAlignment="1">
      <alignment horizontal="left"/>
    </xf>
    <xf numFmtId="0" fontId="12" fillId="3" borderId="10" xfId="0" applyFont="1" applyFill="1" applyBorder="1" applyAlignment="1">
      <alignment horizontal="left"/>
    </xf>
    <xf numFmtId="0" fontId="4" fillId="3" borderId="0" xfId="0" applyFont="1" applyFill="1" applyAlignment="1" applyProtection="1">
      <alignment horizontal="center"/>
      <protection locked="0"/>
    </xf>
    <xf numFmtId="0" fontId="4" fillId="14" borderId="1" xfId="0" applyFont="1" applyFill="1" applyBorder="1" applyAlignment="1" applyProtection="1">
      <alignment horizontal="center"/>
      <protection locked="0"/>
    </xf>
    <xf numFmtId="0" fontId="9" fillId="7" borderId="1" xfId="0" applyFont="1" applyFill="1" applyBorder="1" applyAlignment="1" applyProtection="1">
      <alignment horizontal="center"/>
      <protection locked="0"/>
    </xf>
    <xf numFmtId="0" fontId="4" fillId="12" borderId="1" xfId="0" applyFont="1" applyFill="1" applyBorder="1" applyAlignment="1" applyProtection="1">
      <alignment horizontal="center" vertical="center" wrapText="1"/>
      <protection locked="0"/>
    </xf>
    <xf numFmtId="0" fontId="4" fillId="8" borderId="9" xfId="0"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0" fontId="4" fillId="8" borderId="1" xfId="0" applyFont="1" applyFill="1" applyBorder="1" applyAlignment="1" applyProtection="1">
      <alignment horizontal="center"/>
      <protection locked="0"/>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protection locked="0"/>
    </xf>
    <xf numFmtId="0" fontId="4" fillId="6" borderId="10" xfId="0" applyFont="1" applyFill="1" applyBorder="1" applyAlignment="1" applyProtection="1">
      <alignment horizontal="center" vertical="center"/>
      <protection locked="0"/>
    </xf>
    <xf numFmtId="0" fontId="0" fillId="3" borderId="0" xfId="0" applyFill="1" applyAlignment="1" applyProtection="1">
      <alignment horizontal="center"/>
      <protection locked="0"/>
    </xf>
    <xf numFmtId="0" fontId="11" fillId="4" borderId="1" xfId="0" applyFont="1" applyFill="1" applyBorder="1" applyAlignment="1" applyProtection="1">
      <alignment horizontal="center" vertical="center"/>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4" xfId="0" applyFont="1" applyBorder="1" applyAlignment="1" applyProtection="1">
      <alignment horizontal="center"/>
      <protection locked="0"/>
    </xf>
    <xf numFmtId="0" fontId="4" fillId="6" borderId="1"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0" fillId="3" borderId="0" xfId="0" applyFill="1" applyAlignment="1">
      <alignment horizontal="center"/>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0" xfId="0" applyFont="1" applyFill="1" applyBorder="1" applyAlignment="1">
      <alignment horizontal="center" vertical="center"/>
    </xf>
    <xf numFmtId="0" fontId="4" fillId="8" borderId="1" xfId="0" applyFont="1" applyFill="1" applyBorder="1" applyAlignment="1">
      <alignment horizontal="center"/>
    </xf>
    <xf numFmtId="0" fontId="4" fillId="3" borderId="0" xfId="0" applyFont="1" applyFill="1" applyAlignment="1">
      <alignment horizontal="center"/>
    </xf>
    <xf numFmtId="0" fontId="4" fillId="14" borderId="1" xfId="0" applyFont="1" applyFill="1" applyBorder="1" applyAlignment="1">
      <alignment horizontal="center"/>
    </xf>
    <xf numFmtId="0" fontId="9" fillId="7" borderId="1" xfId="0" applyFont="1" applyFill="1" applyBorder="1" applyAlignment="1">
      <alignment horizontal="center"/>
    </xf>
    <xf numFmtId="0" fontId="4" fillId="12" borderId="1" xfId="0" applyFont="1" applyFill="1" applyBorder="1" applyAlignment="1">
      <alignment horizontal="center" vertical="center" wrapText="1"/>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11" fillId="4"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8" borderId="1" xfId="0" applyFont="1" applyFill="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4" fillId="0" borderId="4" xfId="0" applyFont="1" applyBorder="1" applyAlignment="1">
      <alignment horizontal="center"/>
    </xf>
    <xf numFmtId="0" fontId="11" fillId="4" borderId="1" xfId="0" applyFont="1" applyFill="1" applyBorder="1" applyAlignment="1">
      <alignment horizontal="center" vertical="center"/>
    </xf>
    <xf numFmtId="0" fontId="9" fillId="4" borderId="9"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protection locked="0"/>
    </xf>
    <xf numFmtId="0" fontId="9" fillId="14" borderId="1"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9" fillId="14" borderId="9" xfId="0" applyFont="1" applyFill="1" applyBorder="1" applyAlignment="1" applyProtection="1">
      <alignment horizontal="center" vertical="center" wrapText="1"/>
      <protection locked="0"/>
    </xf>
    <xf numFmtId="0" fontId="9" fillId="14" borderId="18" xfId="0" applyFont="1" applyFill="1" applyBorder="1" applyAlignment="1" applyProtection="1">
      <alignment horizontal="center" vertical="center" wrapText="1"/>
      <protection locked="0"/>
    </xf>
    <xf numFmtId="0" fontId="9" fillId="14" borderId="10" xfId="0" applyFont="1" applyFill="1" applyBorder="1" applyAlignment="1" applyProtection="1">
      <alignment horizontal="center" vertical="center" wrapText="1"/>
      <protection locked="0"/>
    </xf>
  </cellXfs>
  <cellStyles count="2">
    <cellStyle name="Normal" xfId="0" builtinId="0"/>
    <cellStyle name="Percent" xfId="1" builtinId="5"/>
  </cellStyles>
  <dxfs count="24">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DAD0FC"/>
      <color rgb="FFCFFC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0"/>
  <sheetViews>
    <sheetView workbookViewId="0">
      <selection sqref="A1:Q1"/>
    </sheetView>
  </sheetViews>
  <sheetFormatPr defaultRowHeight="14.45"/>
  <cols>
    <col min="4" max="4" width="9.5703125" customWidth="1"/>
    <col min="18" max="38" width="8.5703125" style="1"/>
  </cols>
  <sheetData>
    <row r="1" spans="1:50" ht="150" customHeight="1" thickBot="1">
      <c r="A1" s="192" t="s">
        <v>0</v>
      </c>
      <c r="B1" s="193"/>
      <c r="C1" s="193"/>
      <c r="D1" s="193"/>
      <c r="E1" s="193"/>
      <c r="F1" s="193"/>
      <c r="G1" s="193"/>
      <c r="H1" s="193"/>
      <c r="I1" s="193"/>
      <c r="J1" s="193"/>
      <c r="K1" s="193"/>
      <c r="L1" s="193"/>
      <c r="M1" s="193"/>
      <c r="N1" s="193"/>
      <c r="O1" s="193"/>
      <c r="P1" s="193"/>
      <c r="Q1" s="194"/>
    </row>
    <row r="2" spans="1:50" ht="5.0999999999999996" customHeight="1">
      <c r="A2" s="195"/>
      <c r="B2" s="195"/>
      <c r="C2" s="195"/>
      <c r="D2" s="195"/>
      <c r="E2" s="195"/>
      <c r="F2" s="195"/>
      <c r="G2" s="195"/>
      <c r="H2" s="195"/>
      <c r="I2" s="195"/>
      <c r="J2" s="195"/>
      <c r="K2" s="195"/>
      <c r="L2" s="195"/>
      <c r="M2" s="195"/>
      <c r="N2" s="195"/>
      <c r="O2" s="195"/>
      <c r="P2" s="195"/>
      <c r="Q2" s="195"/>
    </row>
    <row r="3" spans="1:50" ht="15" customHeight="1">
      <c r="A3" s="183" t="s">
        <v>1</v>
      </c>
      <c r="B3" s="184"/>
      <c r="C3" s="184"/>
      <c r="D3" s="184"/>
      <c r="E3" s="184"/>
      <c r="F3" s="184"/>
      <c r="G3" s="184"/>
      <c r="H3" s="184"/>
      <c r="I3" s="184"/>
      <c r="J3" s="184"/>
      <c r="K3" s="184"/>
      <c r="L3" s="184"/>
      <c r="M3" s="184"/>
      <c r="N3" s="184"/>
      <c r="O3" s="184"/>
      <c r="P3" s="184"/>
      <c r="Q3" s="185"/>
    </row>
    <row r="4" spans="1:50" ht="15" customHeight="1">
      <c r="A4" s="196" t="s">
        <v>2</v>
      </c>
      <c r="B4" s="197"/>
      <c r="C4" s="197"/>
      <c r="D4" s="197"/>
      <c r="E4" s="197"/>
      <c r="F4" s="197"/>
      <c r="G4" s="197"/>
      <c r="H4" s="197"/>
      <c r="I4" s="197"/>
      <c r="J4" s="197"/>
      <c r="K4" s="197"/>
      <c r="L4" s="197"/>
      <c r="M4" s="197"/>
      <c r="N4" s="197"/>
      <c r="O4" s="197"/>
      <c r="P4" s="197"/>
      <c r="Q4" s="198"/>
    </row>
    <row r="5" spans="1:50" ht="15.6">
      <c r="A5" s="2" t="s">
        <v>3</v>
      </c>
      <c r="B5" s="2"/>
      <c r="C5" s="3"/>
      <c r="D5" s="4"/>
      <c r="E5" s="4"/>
      <c r="F5" s="4"/>
      <c r="G5" s="4"/>
      <c r="H5" s="4"/>
      <c r="I5" s="4"/>
      <c r="J5" s="4"/>
      <c r="K5" s="4"/>
      <c r="L5" s="4"/>
      <c r="M5" s="4"/>
      <c r="N5" s="4"/>
      <c r="O5" s="4"/>
      <c r="P5" s="4"/>
      <c r="Q5" s="5"/>
      <c r="AM5" s="1"/>
      <c r="AN5" s="1"/>
      <c r="AO5" s="1"/>
      <c r="AP5" s="1"/>
      <c r="AQ5" s="1"/>
      <c r="AR5" s="1"/>
      <c r="AS5" s="1"/>
      <c r="AT5" s="1"/>
      <c r="AU5" s="1"/>
      <c r="AV5" s="1"/>
      <c r="AW5" s="1"/>
      <c r="AX5" s="1"/>
    </row>
    <row r="6" spans="1:50" ht="15.6">
      <c r="A6" s="3" t="s">
        <v>4</v>
      </c>
      <c r="B6" s="4"/>
      <c r="C6" s="4"/>
      <c r="D6" s="4"/>
      <c r="E6" s="4"/>
      <c r="F6" s="4"/>
      <c r="G6" s="4"/>
      <c r="H6" s="6"/>
      <c r="I6" s="6"/>
      <c r="J6" s="6"/>
      <c r="K6" s="6"/>
      <c r="L6" s="6"/>
      <c r="M6" s="6"/>
      <c r="N6" s="6"/>
      <c r="O6" s="6"/>
      <c r="P6" s="6"/>
      <c r="Q6" s="7"/>
    </row>
    <row r="7" spans="1:50" ht="15.6">
      <c r="A7" s="196" t="s">
        <v>5</v>
      </c>
      <c r="B7" s="197"/>
      <c r="C7" s="197"/>
      <c r="D7" s="197"/>
      <c r="E7" s="197"/>
      <c r="F7" s="197"/>
      <c r="G7" s="197"/>
      <c r="H7" s="197"/>
      <c r="I7" s="197"/>
      <c r="J7" s="197"/>
      <c r="K7" s="197"/>
      <c r="L7" s="197"/>
      <c r="M7" s="197"/>
      <c r="N7" s="197"/>
      <c r="O7" s="197"/>
      <c r="P7" s="197"/>
      <c r="Q7" s="198"/>
    </row>
    <row r="8" spans="1:50" ht="15.6">
      <c r="A8" s="110" t="s">
        <v>6</v>
      </c>
      <c r="B8" s="110"/>
      <c r="C8" s="110"/>
      <c r="D8" s="110"/>
      <c r="E8" s="110"/>
      <c r="F8" s="110"/>
      <c r="G8" s="110"/>
      <c r="H8" s="110"/>
      <c r="I8" s="110"/>
      <c r="J8" s="110"/>
      <c r="K8" s="110"/>
      <c r="L8" s="110"/>
      <c r="M8" s="110"/>
      <c r="N8" s="110"/>
      <c r="O8" s="110"/>
      <c r="P8" s="110"/>
      <c r="Q8" s="110"/>
    </row>
    <row r="9" spans="1:50" ht="15" thickBot="1">
      <c r="A9" s="186" t="s">
        <v>7</v>
      </c>
      <c r="B9" s="187"/>
      <c r="C9" s="187"/>
      <c r="D9" s="187"/>
      <c r="E9" s="187"/>
      <c r="F9" s="187"/>
      <c r="G9" s="187"/>
      <c r="H9" s="187"/>
      <c r="I9" s="187"/>
      <c r="J9" s="187"/>
      <c r="K9" s="187"/>
      <c r="L9" s="187"/>
      <c r="M9" s="187"/>
      <c r="N9" s="187"/>
      <c r="O9" s="187"/>
      <c r="P9" s="187"/>
      <c r="Q9" s="188"/>
    </row>
    <row r="10" spans="1:50" ht="39.950000000000003" customHeight="1" thickBot="1">
      <c r="A10" s="189" t="s">
        <v>8</v>
      </c>
      <c r="B10" s="190"/>
      <c r="C10" s="190"/>
      <c r="D10" s="190"/>
      <c r="E10" s="190"/>
      <c r="F10" s="190"/>
      <c r="G10" s="190"/>
      <c r="H10" s="190"/>
      <c r="I10" s="190"/>
      <c r="J10" s="190"/>
      <c r="K10" s="190"/>
      <c r="L10" s="190"/>
      <c r="M10" s="190"/>
      <c r="N10" s="190"/>
      <c r="O10" s="190"/>
      <c r="P10" s="190"/>
      <c r="Q10" s="191"/>
    </row>
    <row r="11" spans="1:50">
      <c r="A11" s="1"/>
      <c r="B11" s="1"/>
      <c r="C11" s="1"/>
      <c r="D11" s="1"/>
      <c r="E11" s="1"/>
      <c r="F11" s="1"/>
      <c r="G11" s="1"/>
      <c r="H11" s="1"/>
      <c r="I11" s="1"/>
      <c r="J11" s="1"/>
      <c r="K11" s="1"/>
      <c r="L11" s="1"/>
      <c r="M11" s="1"/>
      <c r="N11" s="1"/>
      <c r="O11" s="1"/>
      <c r="P11" s="1"/>
      <c r="Q11" s="1"/>
    </row>
    <row r="12" spans="1:50">
      <c r="A12" s="1"/>
      <c r="B12" s="1"/>
      <c r="C12" s="1"/>
      <c r="D12" s="1"/>
      <c r="E12" s="1"/>
      <c r="F12" s="1"/>
      <c r="G12" s="1"/>
      <c r="H12" s="1"/>
      <c r="I12" s="1"/>
      <c r="J12" s="1"/>
      <c r="K12" s="1"/>
      <c r="L12" s="1"/>
      <c r="M12" s="1"/>
      <c r="N12" s="1"/>
      <c r="O12" s="1"/>
      <c r="P12" s="1"/>
      <c r="Q12" s="1"/>
    </row>
    <row r="13" spans="1:50">
      <c r="A13" s="1"/>
      <c r="B13" s="1"/>
      <c r="C13" s="1"/>
      <c r="D13" s="1"/>
      <c r="E13" s="1"/>
      <c r="F13" s="1"/>
      <c r="G13" s="1"/>
      <c r="H13" s="1"/>
      <c r="I13" s="1"/>
      <c r="J13" s="1"/>
      <c r="K13" s="1"/>
      <c r="L13" s="1"/>
      <c r="M13" s="1"/>
      <c r="N13" s="1"/>
      <c r="O13" s="1"/>
      <c r="P13" s="1"/>
      <c r="Q13" s="1"/>
    </row>
    <row r="14" spans="1:50">
      <c r="A14" s="1"/>
      <c r="B14" s="1"/>
      <c r="C14" s="1"/>
      <c r="D14" s="1"/>
      <c r="E14" s="1"/>
      <c r="F14" s="1"/>
      <c r="G14" s="1"/>
      <c r="H14" s="1"/>
      <c r="I14" s="1"/>
      <c r="J14" s="1"/>
      <c r="K14" s="1"/>
      <c r="L14" s="1"/>
      <c r="M14" s="1"/>
      <c r="N14" s="1"/>
      <c r="O14" s="1"/>
      <c r="P14" s="1"/>
      <c r="Q14" s="1"/>
    </row>
    <row r="15" spans="1:50">
      <c r="A15" s="1"/>
      <c r="B15" s="1"/>
      <c r="C15" s="1"/>
      <c r="D15" s="1"/>
      <c r="E15" s="1"/>
      <c r="F15" s="1"/>
      <c r="G15" s="1"/>
      <c r="H15" s="1"/>
      <c r="I15" s="1"/>
      <c r="J15" s="1"/>
      <c r="K15" s="1"/>
      <c r="L15" s="1"/>
      <c r="M15" s="1"/>
      <c r="N15" s="1"/>
      <c r="O15" s="1"/>
      <c r="P15" s="1"/>
      <c r="Q15" s="1"/>
    </row>
    <row r="16" spans="1:50">
      <c r="A16" s="1"/>
      <c r="B16" s="1"/>
      <c r="C16" s="1"/>
      <c r="D16" s="1"/>
      <c r="E16" s="1"/>
      <c r="F16" s="1"/>
      <c r="G16" s="1"/>
      <c r="H16" s="1"/>
      <c r="I16" s="1"/>
      <c r="J16" s="1"/>
      <c r="K16" s="1"/>
      <c r="L16" s="1"/>
      <c r="M16" s="1"/>
      <c r="N16" s="1"/>
      <c r="O16" s="1"/>
      <c r="P16" s="1"/>
      <c r="Q16" s="1"/>
    </row>
    <row r="17" spans="1:17">
      <c r="A17" s="1"/>
      <c r="B17" s="1"/>
      <c r="C17" s="1"/>
      <c r="D17" s="1"/>
      <c r="E17" s="1"/>
      <c r="F17" s="1"/>
      <c r="G17" s="1"/>
      <c r="H17" s="1"/>
      <c r="I17" s="1"/>
      <c r="J17" s="1"/>
      <c r="K17" s="1"/>
      <c r="L17" s="1"/>
      <c r="M17" s="1"/>
      <c r="N17" s="1"/>
      <c r="O17" s="1"/>
      <c r="P17" s="1"/>
      <c r="Q17" s="1"/>
    </row>
    <row r="18" spans="1:17">
      <c r="A18" s="1"/>
      <c r="B18" s="1"/>
      <c r="C18" s="1"/>
      <c r="D18" s="1"/>
      <c r="E18" s="1"/>
      <c r="F18" s="1"/>
      <c r="G18" s="1"/>
      <c r="H18" s="1"/>
      <c r="I18" s="1"/>
      <c r="J18" s="1"/>
      <c r="K18" s="1"/>
      <c r="L18" s="1"/>
      <c r="M18" s="1"/>
      <c r="N18" s="1"/>
      <c r="O18" s="1"/>
      <c r="P18" s="1"/>
      <c r="Q18" s="1"/>
    </row>
    <row r="19" spans="1:17">
      <c r="A19" s="1"/>
      <c r="B19" s="1"/>
      <c r="C19" s="1"/>
      <c r="D19" s="1"/>
      <c r="E19" s="1"/>
      <c r="F19" s="1"/>
      <c r="G19" s="1"/>
      <c r="H19" s="1"/>
      <c r="I19" s="1"/>
      <c r="J19" s="1"/>
      <c r="K19" s="1"/>
      <c r="L19" s="1"/>
      <c r="M19" s="1"/>
      <c r="N19" s="1"/>
      <c r="O19" s="1"/>
      <c r="P19" s="1"/>
      <c r="Q19" s="1"/>
    </row>
    <row r="20" spans="1:17">
      <c r="A20" s="1"/>
      <c r="B20" s="1"/>
      <c r="C20" s="1"/>
      <c r="D20" s="1"/>
      <c r="E20" s="1"/>
      <c r="F20" s="1"/>
      <c r="G20" s="1"/>
      <c r="H20" s="1"/>
      <c r="I20" s="1"/>
      <c r="J20" s="1"/>
      <c r="K20" s="1"/>
      <c r="L20" s="1"/>
      <c r="M20" s="1"/>
      <c r="N20" s="1"/>
      <c r="O20" s="1"/>
      <c r="P20" s="1"/>
      <c r="Q20" s="1"/>
    </row>
    <row r="21" spans="1:17">
      <c r="A21" s="1"/>
      <c r="B21" s="1"/>
      <c r="C21" s="1"/>
      <c r="D21" s="1"/>
      <c r="E21" s="1"/>
      <c r="F21" s="1"/>
      <c r="G21" s="1"/>
      <c r="H21" s="1"/>
      <c r="I21" s="1"/>
      <c r="J21" s="1"/>
      <c r="K21" s="1"/>
      <c r="L21" s="1"/>
      <c r="M21" s="1"/>
      <c r="N21" s="1"/>
      <c r="O21" s="1"/>
      <c r="P21" s="1"/>
      <c r="Q21" s="1"/>
    </row>
    <row r="22" spans="1:17">
      <c r="A22" s="1"/>
      <c r="B22" s="1"/>
      <c r="C22" s="1"/>
      <c r="D22" s="1"/>
      <c r="E22" s="1"/>
      <c r="F22" s="1"/>
      <c r="G22" s="1"/>
      <c r="H22" s="1"/>
      <c r="I22" s="1"/>
      <c r="J22" s="1"/>
      <c r="K22" s="1"/>
      <c r="L22" s="1"/>
      <c r="M22" s="1"/>
      <c r="N22" s="1"/>
      <c r="O22" s="1"/>
      <c r="P22" s="1"/>
      <c r="Q22" s="1"/>
    </row>
    <row r="23" spans="1:17">
      <c r="A23" s="1"/>
      <c r="B23" s="1"/>
      <c r="C23" s="1"/>
      <c r="D23" s="1"/>
      <c r="E23" s="1"/>
      <c r="F23" s="1"/>
      <c r="G23" s="1"/>
      <c r="H23" s="1"/>
      <c r="I23" s="1"/>
      <c r="J23" s="1"/>
      <c r="K23" s="1"/>
      <c r="L23" s="1"/>
      <c r="M23" s="1"/>
      <c r="N23" s="1"/>
      <c r="O23" s="1"/>
      <c r="P23" s="1"/>
      <c r="Q23" s="1"/>
    </row>
    <row r="24" spans="1:17">
      <c r="A24" s="1"/>
      <c r="B24" s="1"/>
      <c r="C24" s="1"/>
      <c r="D24" s="1"/>
      <c r="E24" s="1"/>
      <c r="F24" s="1"/>
      <c r="G24" s="1"/>
      <c r="H24" s="1"/>
      <c r="I24" s="1"/>
      <c r="J24" s="1"/>
      <c r="K24" s="1"/>
      <c r="L24" s="1"/>
      <c r="M24" s="1"/>
      <c r="N24" s="1"/>
      <c r="O24" s="1"/>
      <c r="P24" s="1"/>
      <c r="Q24" s="1"/>
    </row>
    <row r="25" spans="1:17">
      <c r="A25" s="1"/>
      <c r="B25" s="1"/>
      <c r="C25" s="1"/>
      <c r="D25" s="1"/>
      <c r="E25" s="1"/>
      <c r="F25" s="1"/>
      <c r="G25" s="1"/>
      <c r="H25" s="1"/>
      <c r="I25" s="1"/>
      <c r="J25" s="1"/>
      <c r="K25" s="1"/>
      <c r="L25" s="1"/>
      <c r="M25" s="1"/>
      <c r="N25" s="1"/>
      <c r="O25" s="1"/>
      <c r="P25" s="1"/>
      <c r="Q25" s="1"/>
    </row>
    <row r="26" spans="1:17">
      <c r="A26" s="1"/>
      <c r="B26" s="1"/>
      <c r="C26" s="1"/>
      <c r="D26" s="1"/>
      <c r="E26" s="1"/>
      <c r="F26" s="1"/>
      <c r="G26" s="1"/>
      <c r="H26" s="1"/>
      <c r="I26" s="1"/>
      <c r="J26" s="1"/>
      <c r="K26" s="1"/>
      <c r="L26" s="1"/>
      <c r="M26" s="1"/>
      <c r="N26" s="1"/>
      <c r="O26" s="1"/>
      <c r="P26" s="1"/>
      <c r="Q26" s="1"/>
    </row>
    <row r="27" spans="1:17">
      <c r="A27" s="1"/>
      <c r="B27" s="1"/>
      <c r="C27" s="1"/>
      <c r="D27" s="1"/>
      <c r="E27" s="1"/>
      <c r="F27" s="1"/>
      <c r="G27" s="1"/>
      <c r="H27" s="1"/>
      <c r="I27" s="1"/>
      <c r="J27" s="1"/>
      <c r="K27" s="1"/>
      <c r="L27" s="1"/>
      <c r="M27" s="1"/>
      <c r="N27" s="1"/>
      <c r="O27" s="1"/>
      <c r="P27" s="1"/>
      <c r="Q27" s="1"/>
    </row>
    <row r="28" spans="1:17">
      <c r="A28" s="1"/>
      <c r="B28" s="1"/>
      <c r="C28" s="1"/>
      <c r="D28" s="1"/>
      <c r="E28" s="1"/>
      <c r="F28" s="1"/>
      <c r="G28" s="1"/>
      <c r="H28" s="1"/>
      <c r="I28" s="1"/>
      <c r="J28" s="1"/>
      <c r="K28" s="1"/>
      <c r="L28" s="1"/>
      <c r="M28" s="1"/>
      <c r="N28" s="1"/>
      <c r="O28" s="1"/>
      <c r="P28" s="1"/>
      <c r="Q28" s="1"/>
    </row>
    <row r="29" spans="1:17">
      <c r="A29" s="1"/>
      <c r="B29" s="1"/>
      <c r="C29" s="1"/>
      <c r="D29" s="1"/>
      <c r="E29" s="1"/>
      <c r="F29" s="1"/>
      <c r="G29" s="1"/>
      <c r="H29" s="1"/>
      <c r="I29" s="1"/>
      <c r="J29" s="1"/>
      <c r="K29" s="1"/>
      <c r="L29" s="1"/>
      <c r="M29" s="1"/>
      <c r="N29" s="1"/>
      <c r="O29" s="1"/>
      <c r="P29" s="1"/>
      <c r="Q29" s="1"/>
    </row>
    <row r="30" spans="1:17">
      <c r="A30" s="1"/>
      <c r="B30" s="1"/>
      <c r="C30" s="1"/>
      <c r="D30" s="1"/>
      <c r="E30" s="1"/>
      <c r="F30" s="1"/>
      <c r="G30" s="1"/>
      <c r="H30" s="1"/>
      <c r="I30" s="1"/>
      <c r="J30" s="1"/>
      <c r="K30" s="1"/>
      <c r="L30" s="1"/>
      <c r="M30" s="1"/>
      <c r="N30" s="1"/>
      <c r="O30" s="1"/>
      <c r="P30" s="1"/>
      <c r="Q30" s="1"/>
    </row>
    <row r="31" spans="1:17">
      <c r="A31" s="1"/>
      <c r="B31" s="1"/>
      <c r="C31" s="1"/>
      <c r="D31" s="1"/>
      <c r="E31" s="1"/>
      <c r="F31" s="1"/>
      <c r="G31" s="1"/>
      <c r="H31" s="1"/>
      <c r="I31" s="1"/>
      <c r="J31" s="1"/>
      <c r="K31" s="1"/>
      <c r="L31" s="1"/>
      <c r="M31" s="1"/>
      <c r="N31" s="1"/>
      <c r="O31" s="1"/>
      <c r="P31" s="1"/>
      <c r="Q31" s="1"/>
    </row>
    <row r="32" spans="1:17">
      <c r="A32" s="1"/>
      <c r="B32" s="1"/>
      <c r="C32" s="1"/>
      <c r="D32" s="1"/>
      <c r="E32" s="1"/>
      <c r="F32" s="1"/>
      <c r="G32" s="1"/>
      <c r="H32" s="1"/>
      <c r="I32" s="1"/>
      <c r="J32" s="1"/>
      <c r="K32" s="1"/>
      <c r="L32" s="1"/>
      <c r="M32" s="1"/>
      <c r="N32" s="1"/>
      <c r="O32" s="1"/>
      <c r="P32" s="1"/>
      <c r="Q32" s="1"/>
    </row>
    <row r="33" spans="1:17">
      <c r="A33" s="1"/>
      <c r="B33" s="1"/>
      <c r="C33" s="1"/>
      <c r="D33" s="1"/>
      <c r="E33" s="1"/>
      <c r="F33" s="1"/>
      <c r="G33" s="1"/>
      <c r="H33" s="1"/>
      <c r="I33" s="1"/>
      <c r="J33" s="1"/>
      <c r="K33" s="1"/>
      <c r="L33" s="1"/>
      <c r="M33" s="1"/>
      <c r="N33" s="1"/>
      <c r="O33" s="1"/>
      <c r="P33" s="1"/>
      <c r="Q33" s="1"/>
    </row>
    <row r="34" spans="1:17">
      <c r="A34" s="1"/>
      <c r="B34" s="1"/>
      <c r="C34" s="1"/>
      <c r="D34" s="1"/>
      <c r="E34" s="1"/>
      <c r="F34" s="1"/>
      <c r="G34" s="1"/>
      <c r="H34" s="1"/>
      <c r="I34" s="1"/>
      <c r="J34" s="1"/>
      <c r="K34" s="1"/>
      <c r="L34" s="1"/>
      <c r="M34" s="1"/>
      <c r="N34" s="1"/>
      <c r="O34" s="1"/>
      <c r="P34" s="1"/>
      <c r="Q34" s="1"/>
    </row>
    <row r="35" spans="1:17">
      <c r="A35" s="1"/>
      <c r="B35" s="1"/>
      <c r="C35" s="1"/>
      <c r="D35" s="1"/>
      <c r="E35" s="1"/>
      <c r="F35" s="1"/>
      <c r="G35" s="1"/>
      <c r="H35" s="1"/>
      <c r="I35" s="1"/>
      <c r="J35" s="1"/>
      <c r="K35" s="1"/>
      <c r="L35" s="1"/>
      <c r="M35" s="1"/>
      <c r="N35" s="1"/>
      <c r="O35" s="1"/>
      <c r="P35" s="1"/>
      <c r="Q35" s="1"/>
    </row>
    <row r="36" spans="1:17">
      <c r="A36" s="1"/>
      <c r="B36" s="1"/>
      <c r="C36" s="1"/>
      <c r="D36" s="1"/>
      <c r="E36" s="1"/>
      <c r="F36" s="1"/>
      <c r="G36" s="1"/>
      <c r="H36" s="1"/>
      <c r="I36" s="1"/>
      <c r="J36" s="1"/>
      <c r="K36" s="1"/>
      <c r="L36" s="1"/>
      <c r="M36" s="1"/>
      <c r="N36" s="1"/>
      <c r="O36" s="1"/>
      <c r="P36" s="1"/>
      <c r="Q36" s="1"/>
    </row>
    <row r="37" spans="1:17">
      <c r="A37" s="1"/>
      <c r="B37" s="1"/>
      <c r="C37" s="1"/>
      <c r="D37" s="1"/>
      <c r="E37" s="1"/>
      <c r="F37" s="1"/>
      <c r="G37" s="1"/>
      <c r="H37" s="1"/>
      <c r="I37" s="1"/>
      <c r="J37" s="1"/>
      <c r="K37" s="1"/>
      <c r="L37" s="1"/>
      <c r="M37" s="1"/>
      <c r="N37" s="1"/>
      <c r="O37" s="1"/>
      <c r="P37" s="1"/>
      <c r="Q37" s="1"/>
    </row>
    <row r="38" spans="1:17">
      <c r="A38" s="1"/>
      <c r="B38" s="1"/>
      <c r="C38" s="1"/>
      <c r="D38" s="1"/>
      <c r="E38" s="1"/>
      <c r="F38" s="1"/>
      <c r="G38" s="1"/>
      <c r="H38" s="1"/>
      <c r="I38" s="1"/>
      <c r="J38" s="1"/>
      <c r="K38" s="1"/>
      <c r="L38" s="1"/>
      <c r="M38" s="1"/>
      <c r="N38" s="1"/>
      <c r="O38" s="1"/>
      <c r="P38" s="1"/>
      <c r="Q38" s="1"/>
    </row>
    <row r="39" spans="1:17">
      <c r="A39" s="1"/>
      <c r="B39" s="1"/>
      <c r="C39" s="1"/>
      <c r="D39" s="1"/>
      <c r="E39" s="1"/>
      <c r="F39" s="1"/>
      <c r="G39" s="1"/>
      <c r="H39" s="1"/>
      <c r="I39" s="1"/>
      <c r="J39" s="1"/>
      <c r="K39" s="1"/>
      <c r="L39" s="1"/>
      <c r="M39" s="1"/>
      <c r="N39" s="1"/>
      <c r="O39" s="1"/>
      <c r="P39" s="1"/>
      <c r="Q39" s="1"/>
    </row>
    <row r="40" spans="1:17">
      <c r="A40" s="1"/>
      <c r="B40" s="1"/>
      <c r="C40" s="1"/>
      <c r="D40" s="1"/>
      <c r="E40" s="1"/>
      <c r="F40" s="1"/>
      <c r="G40" s="1"/>
      <c r="H40" s="1"/>
      <c r="I40" s="1"/>
      <c r="J40" s="1"/>
      <c r="K40" s="1"/>
      <c r="L40" s="1"/>
      <c r="M40" s="1"/>
      <c r="N40" s="1"/>
      <c r="O40" s="1"/>
      <c r="P40" s="1"/>
      <c r="Q40" s="1"/>
    </row>
    <row r="41" spans="1:17">
      <c r="A41" s="1"/>
      <c r="B41" s="1"/>
      <c r="C41" s="1"/>
      <c r="D41" s="1"/>
      <c r="E41" s="1"/>
      <c r="F41" s="1"/>
      <c r="G41" s="1"/>
      <c r="H41" s="1"/>
      <c r="I41" s="1"/>
      <c r="J41" s="1"/>
      <c r="K41" s="1"/>
      <c r="L41" s="1"/>
      <c r="M41" s="1"/>
      <c r="N41" s="1"/>
      <c r="O41" s="1"/>
      <c r="P41" s="1"/>
      <c r="Q41" s="1"/>
    </row>
    <row r="42" spans="1:17">
      <c r="A42" s="1"/>
      <c r="B42" s="1"/>
      <c r="C42" s="1"/>
      <c r="D42" s="1"/>
      <c r="E42" s="1"/>
      <c r="F42" s="1"/>
      <c r="G42" s="1"/>
      <c r="H42" s="1"/>
      <c r="I42" s="1"/>
      <c r="J42" s="1"/>
      <c r="K42" s="1"/>
      <c r="L42" s="1"/>
      <c r="M42" s="1"/>
      <c r="N42" s="1"/>
      <c r="O42" s="1"/>
      <c r="P42" s="1"/>
      <c r="Q42" s="1"/>
    </row>
    <row r="43" spans="1:17">
      <c r="A43" s="1"/>
      <c r="B43" s="1"/>
      <c r="C43" s="1"/>
      <c r="D43" s="1"/>
      <c r="E43" s="1"/>
      <c r="F43" s="1"/>
      <c r="G43" s="1"/>
      <c r="H43" s="1"/>
      <c r="I43" s="1"/>
      <c r="J43" s="1"/>
      <c r="K43" s="1"/>
      <c r="L43" s="1"/>
      <c r="M43" s="1"/>
      <c r="N43" s="1"/>
      <c r="O43" s="1"/>
      <c r="P43" s="1"/>
      <c r="Q43" s="1"/>
    </row>
    <row r="44" spans="1:17">
      <c r="A44" s="1"/>
      <c r="B44" s="1"/>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row r="52" spans="1:17">
      <c r="A52" s="1"/>
      <c r="B52" s="1"/>
      <c r="C52" s="1"/>
      <c r="D52" s="1"/>
      <c r="E52" s="1"/>
      <c r="F52" s="1"/>
      <c r="G52" s="1"/>
      <c r="H52" s="1"/>
      <c r="I52" s="1"/>
      <c r="J52" s="1"/>
      <c r="K52" s="1"/>
      <c r="L52" s="1"/>
      <c r="M52" s="1"/>
      <c r="N52" s="1"/>
      <c r="O52" s="1"/>
      <c r="P52" s="1"/>
      <c r="Q52" s="1"/>
    </row>
    <row r="53" spans="1:17">
      <c r="A53" s="1"/>
      <c r="B53" s="1"/>
      <c r="C53" s="1"/>
      <c r="D53" s="1"/>
      <c r="E53" s="1"/>
      <c r="F53" s="1"/>
      <c r="G53" s="1"/>
      <c r="H53" s="1"/>
      <c r="I53" s="1"/>
      <c r="J53" s="1"/>
      <c r="K53" s="1"/>
      <c r="L53" s="1"/>
      <c r="M53" s="1"/>
      <c r="N53" s="1"/>
      <c r="O53" s="1"/>
      <c r="P53" s="1"/>
      <c r="Q53" s="1"/>
    </row>
    <row r="54" spans="1:17">
      <c r="A54" s="1"/>
      <c r="B54" s="1"/>
      <c r="C54" s="1"/>
      <c r="D54" s="1"/>
      <c r="E54" s="1"/>
      <c r="F54" s="1"/>
      <c r="G54" s="1"/>
      <c r="H54" s="1"/>
      <c r="I54" s="1"/>
      <c r="J54" s="1"/>
      <c r="K54" s="1"/>
      <c r="L54" s="1"/>
      <c r="M54" s="1"/>
      <c r="N54" s="1"/>
      <c r="O54" s="1"/>
      <c r="P54" s="1"/>
      <c r="Q54" s="1"/>
    </row>
    <row r="55" spans="1:17">
      <c r="A55" s="1"/>
      <c r="B55" s="1"/>
      <c r="C55" s="1"/>
      <c r="D55" s="1"/>
      <c r="E55" s="1"/>
      <c r="F55" s="1"/>
      <c r="G55" s="1"/>
      <c r="H55" s="1"/>
      <c r="I55" s="1"/>
      <c r="J55" s="1"/>
      <c r="K55" s="1"/>
      <c r="L55" s="1"/>
      <c r="M55" s="1"/>
      <c r="N55" s="1"/>
      <c r="O55" s="1"/>
      <c r="P55" s="1"/>
      <c r="Q55" s="1"/>
    </row>
    <row r="56" spans="1:17">
      <c r="A56" s="1"/>
      <c r="B56" s="1"/>
      <c r="C56" s="1"/>
      <c r="D56" s="1"/>
      <c r="E56" s="1"/>
      <c r="F56" s="1"/>
      <c r="G56" s="1"/>
      <c r="H56" s="1"/>
      <c r="I56" s="1"/>
      <c r="J56" s="1"/>
      <c r="K56" s="1"/>
      <c r="L56" s="1"/>
      <c r="M56" s="1"/>
      <c r="N56" s="1"/>
      <c r="O56" s="1"/>
      <c r="P56" s="1"/>
      <c r="Q56" s="1"/>
    </row>
    <row r="57" spans="1:17">
      <c r="A57" s="1"/>
      <c r="B57" s="1"/>
      <c r="C57" s="1"/>
      <c r="D57" s="1"/>
      <c r="E57" s="1"/>
      <c r="F57" s="1"/>
      <c r="G57" s="1"/>
      <c r="H57" s="1"/>
      <c r="I57" s="1"/>
      <c r="J57" s="1"/>
      <c r="K57" s="1"/>
      <c r="L57" s="1"/>
      <c r="M57" s="1"/>
      <c r="N57" s="1"/>
      <c r="O57" s="1"/>
      <c r="P57" s="1"/>
      <c r="Q57" s="1"/>
    </row>
    <row r="58" spans="1:17">
      <c r="A58" s="1"/>
      <c r="B58" s="1"/>
      <c r="C58" s="1"/>
      <c r="D58" s="1"/>
      <c r="E58" s="1"/>
      <c r="F58" s="1"/>
      <c r="G58" s="1"/>
      <c r="H58" s="1"/>
      <c r="I58" s="1"/>
      <c r="J58" s="1"/>
      <c r="K58" s="1"/>
      <c r="L58" s="1"/>
      <c r="M58" s="1"/>
      <c r="N58" s="1"/>
      <c r="O58" s="1"/>
      <c r="P58" s="1"/>
      <c r="Q58" s="1"/>
    </row>
    <row r="59" spans="1:17">
      <c r="A59" s="1"/>
      <c r="B59" s="1"/>
      <c r="C59" s="1"/>
      <c r="D59" s="1"/>
      <c r="E59" s="1"/>
      <c r="F59" s="1"/>
      <c r="G59" s="1"/>
      <c r="H59" s="1"/>
      <c r="I59" s="1"/>
      <c r="J59" s="1"/>
      <c r="K59" s="1"/>
      <c r="L59" s="1"/>
      <c r="M59" s="1"/>
      <c r="N59" s="1"/>
      <c r="O59" s="1"/>
      <c r="P59" s="1"/>
      <c r="Q59" s="1"/>
    </row>
    <row r="60" spans="1:17">
      <c r="A60" s="1"/>
      <c r="B60" s="1"/>
      <c r="C60" s="1"/>
      <c r="D60" s="1"/>
      <c r="E60" s="1"/>
      <c r="F60" s="1"/>
      <c r="G60" s="1"/>
      <c r="H60" s="1"/>
      <c r="I60" s="1"/>
      <c r="J60" s="1"/>
      <c r="K60" s="1"/>
      <c r="L60" s="1"/>
      <c r="M60" s="1"/>
      <c r="N60" s="1"/>
      <c r="O60" s="1"/>
      <c r="P60" s="1"/>
      <c r="Q60" s="1"/>
    </row>
  </sheetData>
  <mergeCells count="7">
    <mergeCell ref="A3:Q3"/>
    <mergeCell ref="A9:Q9"/>
    <mergeCell ref="A10:Q10"/>
    <mergeCell ref="A1:Q1"/>
    <mergeCell ref="A2:Q2"/>
    <mergeCell ref="A4:Q4"/>
    <mergeCell ref="A7:Q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P126"/>
  <sheetViews>
    <sheetView tabSelected="1" zoomScale="80" zoomScaleNormal="80" workbookViewId="0">
      <selection activeCell="A34" sqref="A34:E34"/>
    </sheetView>
  </sheetViews>
  <sheetFormatPr defaultColWidth="0" defaultRowHeight="14.45"/>
  <cols>
    <col min="1" max="1" width="39.140625" style="111" customWidth="1"/>
    <col min="2" max="2" width="15.42578125" style="111" customWidth="1"/>
    <col min="3" max="3" width="25.5703125" style="111" customWidth="1"/>
    <col min="4" max="4" width="15.5703125" style="111" customWidth="1"/>
    <col min="5" max="5" width="15.140625" style="111" customWidth="1"/>
    <col min="6" max="6" width="3.5703125" style="113" customWidth="1"/>
    <col min="7" max="7" width="19.85546875" style="111" customWidth="1"/>
    <col min="8" max="8" width="16.5703125" style="111" customWidth="1"/>
    <col min="9" max="9" width="3.5703125" style="113" customWidth="1"/>
    <col min="10" max="11" width="16.5703125" style="113" customWidth="1"/>
    <col min="12" max="12" width="3.5703125" style="113" customWidth="1"/>
    <col min="13" max="13" width="28.5703125" style="111" customWidth="1"/>
    <col min="14" max="14" width="31.42578125" style="112" customWidth="1"/>
    <col min="15" max="16" width="33.42578125" style="112" customWidth="1"/>
    <col min="17" max="17" width="12.42578125" style="112" customWidth="1"/>
    <col min="18" max="18" width="3.5703125" style="112" customWidth="1"/>
    <col min="19" max="19" width="20.140625" style="112" customWidth="1"/>
    <col min="20" max="20" width="23" style="112" customWidth="1"/>
    <col min="21" max="21" width="21.5703125" style="111" customWidth="1"/>
    <col min="22" max="22" width="8.5703125" style="111" customWidth="1"/>
    <col min="23" max="42" width="0" style="111" hidden="1" customWidth="1"/>
    <col min="43" max="16384" width="8.5703125" style="112" hidden="1"/>
  </cols>
  <sheetData>
    <row r="1" spans="1:21" ht="9.9499999999999993" customHeight="1">
      <c r="A1" s="213" t="s">
        <v>9</v>
      </c>
      <c r="B1" s="214"/>
      <c r="C1" s="214"/>
      <c r="D1" s="214"/>
      <c r="E1" s="214"/>
      <c r="F1" s="214"/>
      <c r="G1" s="214"/>
      <c r="H1" s="214"/>
      <c r="I1" s="214"/>
      <c r="J1" s="214"/>
      <c r="K1" s="214"/>
      <c r="L1" s="214"/>
      <c r="M1" s="214"/>
      <c r="N1" s="214"/>
      <c r="O1" s="214"/>
      <c r="P1" s="214"/>
      <c r="Q1" s="214"/>
      <c r="R1" s="214"/>
      <c r="S1" s="214"/>
      <c r="T1" s="214"/>
      <c r="U1" s="214"/>
    </row>
    <row r="2" spans="1:21" ht="9.9499999999999993" customHeight="1">
      <c r="A2" s="214"/>
      <c r="B2" s="214"/>
      <c r="C2" s="214"/>
      <c r="D2" s="214"/>
      <c r="E2" s="214"/>
      <c r="F2" s="214"/>
      <c r="G2" s="214"/>
      <c r="H2" s="214"/>
      <c r="I2" s="214"/>
      <c r="J2" s="214"/>
      <c r="K2" s="214"/>
      <c r="L2" s="214"/>
      <c r="M2" s="214"/>
      <c r="N2" s="214"/>
      <c r="O2" s="214"/>
      <c r="P2" s="214"/>
      <c r="Q2" s="214"/>
      <c r="R2" s="214"/>
      <c r="S2" s="214"/>
      <c r="T2" s="214"/>
      <c r="U2" s="214"/>
    </row>
    <row r="3" spans="1:21" ht="9.9499999999999993" customHeight="1">
      <c r="A3" s="215"/>
      <c r="B3" s="215"/>
      <c r="C3" s="215"/>
      <c r="D3" s="215"/>
      <c r="E3" s="215"/>
      <c r="F3" s="215"/>
      <c r="G3" s="215"/>
      <c r="H3" s="215"/>
      <c r="I3" s="215"/>
      <c r="J3" s="215"/>
      <c r="K3" s="215"/>
      <c r="L3" s="215"/>
      <c r="M3" s="215"/>
      <c r="N3" s="215"/>
      <c r="O3" s="215"/>
      <c r="P3" s="215"/>
      <c r="Q3" s="215"/>
      <c r="R3" s="215"/>
      <c r="S3" s="215"/>
      <c r="T3" s="215"/>
      <c r="U3" s="215"/>
    </row>
    <row r="4" spans="1:21" ht="18" customHeight="1">
      <c r="A4" s="212" t="s">
        <v>10</v>
      </c>
      <c r="B4" s="212"/>
      <c r="C4" s="212"/>
      <c r="D4" s="212"/>
      <c r="E4" s="212"/>
      <c r="F4" s="212"/>
      <c r="G4" s="212"/>
      <c r="H4" s="212"/>
      <c r="I4" s="212"/>
      <c r="J4" s="212"/>
      <c r="K4" s="212"/>
      <c r="L4" s="212"/>
      <c r="M4" s="212"/>
      <c r="N4" s="212"/>
      <c r="O4" s="212"/>
      <c r="P4" s="212"/>
      <c r="Q4" s="212"/>
      <c r="R4" s="212"/>
      <c r="S4" s="212"/>
      <c r="T4" s="212"/>
      <c r="U4" s="212"/>
    </row>
    <row r="5" spans="1:21" s="111" customFormat="1">
      <c r="A5" s="113"/>
      <c r="B5" s="113"/>
      <c r="C5" s="113"/>
      <c r="D5" s="113"/>
      <c r="E5" s="113"/>
      <c r="F5" s="113"/>
      <c r="G5" s="113"/>
      <c r="H5" s="113"/>
      <c r="I5" s="113"/>
      <c r="J5" s="113"/>
      <c r="K5" s="113"/>
      <c r="L5" s="113"/>
      <c r="M5" s="113"/>
      <c r="N5" s="113"/>
      <c r="O5" s="113"/>
      <c r="P5" s="113"/>
      <c r="Q5" s="113"/>
      <c r="R5" s="113"/>
      <c r="S5" s="113"/>
      <c r="T5" s="113"/>
    </row>
    <row r="6" spans="1:21">
      <c r="A6" s="216" t="s">
        <v>11</v>
      </c>
      <c r="B6" s="216"/>
      <c r="C6" s="216"/>
      <c r="D6" s="216"/>
      <c r="E6" s="216"/>
      <c r="G6" s="203" t="s">
        <v>12</v>
      </c>
      <c r="H6" s="204"/>
      <c r="J6" s="217" t="s">
        <v>12</v>
      </c>
      <c r="K6" s="217"/>
      <c r="M6" s="200" t="s">
        <v>13</v>
      </c>
      <c r="N6" s="200"/>
      <c r="O6" s="200"/>
      <c r="P6" s="114"/>
      <c r="Q6" s="115"/>
      <c r="R6" s="111"/>
      <c r="S6" s="201" t="s">
        <v>14</v>
      </c>
      <c r="T6" s="201"/>
      <c r="U6" s="202" t="s">
        <v>15</v>
      </c>
    </row>
    <row r="7" spans="1:21" ht="56.1" customHeight="1">
      <c r="A7" s="182" t="s">
        <v>16</v>
      </c>
      <c r="B7" s="117" t="s">
        <v>17</v>
      </c>
      <c r="C7" s="118" t="s">
        <v>18</v>
      </c>
      <c r="D7" s="119" t="s">
        <v>19</v>
      </c>
      <c r="E7" s="119" t="s">
        <v>20</v>
      </c>
      <c r="G7" s="120" t="s">
        <v>21</v>
      </c>
      <c r="H7" s="121" t="s">
        <v>22</v>
      </c>
      <c r="J7" s="120" t="s">
        <v>23</v>
      </c>
      <c r="K7" s="121" t="s">
        <v>22</v>
      </c>
      <c r="M7" s="122" t="s">
        <v>24</v>
      </c>
      <c r="N7" s="122" t="s">
        <v>25</v>
      </c>
      <c r="O7" s="122" t="s">
        <v>26</v>
      </c>
      <c r="P7" s="123" t="s">
        <v>27</v>
      </c>
      <c r="Q7" s="119" t="s">
        <v>28</v>
      </c>
      <c r="R7" s="111"/>
      <c r="S7" s="120" t="s">
        <v>29</v>
      </c>
      <c r="T7" s="120" t="s">
        <v>30</v>
      </c>
      <c r="U7" s="202"/>
    </row>
    <row r="8" spans="1:21" ht="15" customHeight="1">
      <c r="A8" s="124" t="s">
        <v>31</v>
      </c>
      <c r="B8" s="18"/>
      <c r="C8" s="18"/>
      <c r="D8" s="58">
        <f>IF(B8="",0,B8-C8)</f>
        <v>0</v>
      </c>
      <c r="E8" s="13">
        <f t="shared" ref="E8:E15" si="0">IF(B8=0,0,D8/B8)</f>
        <v>0</v>
      </c>
      <c r="G8" s="125" t="s">
        <v>32</v>
      </c>
      <c r="H8" s="93"/>
      <c r="J8" s="125" t="s">
        <v>32</v>
      </c>
      <c r="K8" s="22"/>
      <c r="M8" s="126" t="s">
        <v>33</v>
      </c>
      <c r="N8" s="98"/>
      <c r="O8" s="103"/>
      <c r="P8" s="104">
        <f>N15</f>
        <v>0</v>
      </c>
      <c r="Q8" s="104">
        <f>P8-O8</f>
        <v>0</v>
      </c>
      <c r="R8" s="111"/>
      <c r="S8" s="98"/>
      <c r="T8" s="98"/>
      <c r="U8" s="107">
        <f>SUM(S8:T8)</f>
        <v>0</v>
      </c>
    </row>
    <row r="9" spans="1:21" ht="15" customHeight="1">
      <c r="A9" s="127" t="s">
        <v>34</v>
      </c>
      <c r="B9" s="19"/>
      <c r="C9" s="19"/>
      <c r="D9" s="58">
        <f t="shared" ref="D9:D13" si="1">IF(B9="",0,B9-C9)</f>
        <v>0</v>
      </c>
      <c r="E9" s="13">
        <f t="shared" si="0"/>
        <v>0</v>
      </c>
      <c r="G9" s="125" t="s">
        <v>35</v>
      </c>
      <c r="H9" s="18"/>
      <c r="J9" s="125" t="s">
        <v>35</v>
      </c>
      <c r="K9" s="26"/>
      <c r="M9" s="128" t="s">
        <v>36</v>
      </c>
      <c r="N9" s="99"/>
      <c r="O9" s="111"/>
      <c r="P9" s="111"/>
      <c r="Q9" s="111"/>
      <c r="R9" s="111"/>
      <c r="S9" s="111"/>
      <c r="T9" s="111"/>
    </row>
    <row r="10" spans="1:21" ht="15" customHeight="1">
      <c r="A10" s="129" t="s">
        <v>37</v>
      </c>
      <c r="B10" s="19"/>
      <c r="C10" s="19"/>
      <c r="D10" s="58">
        <f t="shared" si="1"/>
        <v>0</v>
      </c>
      <c r="E10" s="13">
        <f t="shared" si="0"/>
        <v>0</v>
      </c>
      <c r="G10" s="125" t="s">
        <v>38</v>
      </c>
      <c r="H10" s="93"/>
      <c r="J10" s="125" t="s">
        <v>39</v>
      </c>
      <c r="K10" s="22"/>
      <c r="M10" s="126" t="s">
        <v>40</v>
      </c>
      <c r="N10" s="98"/>
      <c r="O10" s="111"/>
      <c r="P10" s="111"/>
      <c r="Q10" s="111"/>
      <c r="R10" s="111"/>
      <c r="S10" s="211"/>
      <c r="T10" s="211"/>
    </row>
    <row r="11" spans="1:21" ht="15" customHeight="1">
      <c r="A11" s="129" t="s">
        <v>41</v>
      </c>
      <c r="B11" s="19"/>
      <c r="C11" s="19"/>
      <c r="D11" s="58">
        <f t="shared" si="1"/>
        <v>0</v>
      </c>
      <c r="E11" s="13">
        <f t="shared" si="0"/>
        <v>0</v>
      </c>
      <c r="G11" s="125" t="s">
        <v>42</v>
      </c>
      <c r="H11" s="93"/>
      <c r="J11" s="125" t="s">
        <v>42</v>
      </c>
      <c r="K11" s="22"/>
      <c r="M11" s="126" t="s">
        <v>43</v>
      </c>
      <c r="N11" s="98"/>
      <c r="O11" s="111"/>
      <c r="P11" s="111"/>
      <c r="Q11" s="111"/>
      <c r="R11" s="111"/>
      <c r="S11" s="211"/>
      <c r="T11" s="211"/>
    </row>
    <row r="12" spans="1:21" ht="15" customHeight="1">
      <c r="A12" s="129" t="s">
        <v>44</v>
      </c>
      <c r="B12" s="20"/>
      <c r="C12" s="20"/>
      <c r="D12" s="58">
        <f t="shared" si="1"/>
        <v>0</v>
      </c>
      <c r="E12" s="13">
        <f t="shared" si="0"/>
        <v>0</v>
      </c>
      <c r="G12" s="130" t="s">
        <v>45</v>
      </c>
      <c r="H12" s="17">
        <f>SUM(H8:H11)</f>
        <v>0</v>
      </c>
      <c r="J12" s="130" t="s">
        <v>45</v>
      </c>
      <c r="K12" s="92">
        <f>SUM(K8:K11)</f>
        <v>0</v>
      </c>
      <c r="M12" s="126" t="s">
        <v>46</v>
      </c>
      <c r="N12" s="98"/>
      <c r="O12" s="111"/>
      <c r="P12" s="111"/>
      <c r="Q12" s="111"/>
      <c r="R12" s="111"/>
      <c r="S12" s="211"/>
      <c r="T12" s="211"/>
    </row>
    <row r="13" spans="1:21" ht="15" customHeight="1">
      <c r="A13" s="129" t="s">
        <v>47</v>
      </c>
      <c r="B13" s="19"/>
      <c r="C13" s="19"/>
      <c r="D13" s="58">
        <f t="shared" si="1"/>
        <v>0</v>
      </c>
      <c r="E13" s="13">
        <f t="shared" si="0"/>
        <v>0</v>
      </c>
      <c r="G13" s="132"/>
      <c r="M13" s="126" t="s">
        <v>48</v>
      </c>
      <c r="N13" s="98"/>
      <c r="O13" s="111"/>
      <c r="P13" s="111"/>
      <c r="Q13" s="111"/>
      <c r="R13" s="111"/>
      <c r="S13" s="211"/>
      <c r="T13" s="211"/>
    </row>
    <row r="14" spans="1:21" ht="15" customHeight="1">
      <c r="A14" s="129" t="s">
        <v>49</v>
      </c>
      <c r="B14" s="19"/>
      <c r="C14" s="19"/>
      <c r="D14" s="58">
        <f>IF(B14="",0,B14-C14)</f>
        <v>0</v>
      </c>
      <c r="E14" s="13">
        <f t="shared" si="0"/>
        <v>0</v>
      </c>
      <c r="G14" s="132"/>
      <c r="M14" s="126" t="s">
        <v>50</v>
      </c>
      <c r="N14" s="98"/>
      <c r="O14" s="111"/>
      <c r="P14" s="111"/>
      <c r="Q14" s="111"/>
      <c r="R14" s="111"/>
      <c r="S14" s="211"/>
      <c r="T14" s="211"/>
    </row>
    <row r="15" spans="1:21" ht="15" customHeight="1">
      <c r="A15" s="130" t="s">
        <v>45</v>
      </c>
      <c r="B15" s="17">
        <f>SUM(B8:B14)</f>
        <v>0</v>
      </c>
      <c r="C15" s="17">
        <f>SUM(C8:C14)</f>
        <v>0</v>
      </c>
      <c r="D15" s="58">
        <f>IF(B15="",0,B15-C15)</f>
        <v>0</v>
      </c>
      <c r="E15" s="13">
        <f t="shared" si="0"/>
        <v>0</v>
      </c>
      <c r="G15" s="132"/>
      <c r="M15" s="133" t="s">
        <v>51</v>
      </c>
      <c r="N15" s="100">
        <f>SUM(N8:N14)</f>
        <v>0</v>
      </c>
      <c r="O15" s="111"/>
      <c r="P15" s="111"/>
      <c r="Q15" s="111"/>
      <c r="R15" s="111"/>
      <c r="S15" s="211"/>
      <c r="T15" s="211"/>
    </row>
    <row r="16" spans="1:21" ht="14.45" customHeight="1">
      <c r="N16" s="111"/>
      <c r="O16" s="111"/>
      <c r="P16" s="111"/>
      <c r="Q16" s="111"/>
      <c r="R16" s="111"/>
      <c r="S16" s="111"/>
      <c r="T16" s="111"/>
    </row>
    <row r="17" spans="1:21" ht="14.45" customHeight="1">
      <c r="A17" s="132"/>
      <c r="B17" s="134"/>
      <c r="C17" s="135"/>
      <c r="N17" s="111"/>
      <c r="O17" s="111"/>
      <c r="P17" s="111"/>
      <c r="Q17" s="111"/>
      <c r="R17" s="111"/>
      <c r="S17" s="111"/>
      <c r="T17" s="111"/>
    </row>
    <row r="18" spans="1:21" ht="18" customHeight="1">
      <c r="A18" s="218" t="s">
        <v>52</v>
      </c>
      <c r="B18" s="218"/>
      <c r="C18" s="218"/>
      <c r="D18" s="218"/>
      <c r="E18" s="218"/>
      <c r="F18" s="218"/>
      <c r="G18" s="218"/>
      <c r="H18" s="218"/>
      <c r="I18" s="218"/>
      <c r="J18" s="218"/>
      <c r="K18" s="218"/>
      <c r="L18" s="218"/>
      <c r="M18" s="218"/>
      <c r="N18" s="218"/>
      <c r="O18" s="218"/>
      <c r="P18" s="218"/>
      <c r="Q18" s="218"/>
      <c r="R18" s="218"/>
      <c r="S18" s="218"/>
      <c r="T18" s="218"/>
      <c r="U18" s="218"/>
    </row>
    <row r="19" spans="1:21" ht="14.45" customHeight="1">
      <c r="A19" s="132"/>
      <c r="B19" s="134"/>
      <c r="C19" s="135"/>
      <c r="N19" s="111"/>
      <c r="O19" s="111"/>
      <c r="P19" s="111"/>
      <c r="Q19" s="111"/>
      <c r="R19" s="111"/>
      <c r="S19" s="111"/>
      <c r="T19" s="111"/>
    </row>
    <row r="20" spans="1:21" ht="14.45" customHeight="1">
      <c r="A20" s="216" t="s">
        <v>12</v>
      </c>
      <c r="B20" s="216"/>
      <c r="C20" s="216"/>
      <c r="D20" s="216"/>
      <c r="E20" s="216"/>
      <c r="G20" s="203" t="s">
        <v>12</v>
      </c>
      <c r="H20" s="204"/>
      <c r="J20" s="217" t="s">
        <v>12</v>
      </c>
      <c r="K20" s="217"/>
      <c r="M20" s="200" t="s">
        <v>13</v>
      </c>
      <c r="N20" s="200"/>
      <c r="O20" s="200"/>
      <c r="P20" s="114"/>
      <c r="Q20" s="115"/>
      <c r="R20" s="111"/>
      <c r="S20" s="201" t="s">
        <v>14</v>
      </c>
      <c r="T20" s="201"/>
      <c r="U20" s="202" t="s">
        <v>15</v>
      </c>
    </row>
    <row r="21" spans="1:21" ht="56.1" customHeight="1">
      <c r="A21" s="116" t="s">
        <v>53</v>
      </c>
      <c r="B21" s="120" t="s">
        <v>17</v>
      </c>
      <c r="C21" s="118" t="s">
        <v>18</v>
      </c>
      <c r="D21" s="119" t="s">
        <v>19</v>
      </c>
      <c r="E21" s="119" t="s">
        <v>20</v>
      </c>
      <c r="G21" s="120" t="s">
        <v>21</v>
      </c>
      <c r="H21" s="121" t="s">
        <v>22</v>
      </c>
      <c r="J21" s="120" t="s">
        <v>23</v>
      </c>
      <c r="K21" s="121" t="s">
        <v>54</v>
      </c>
      <c r="M21" s="122" t="s">
        <v>24</v>
      </c>
      <c r="N21" s="122" t="s">
        <v>25</v>
      </c>
      <c r="O21" s="122" t="s">
        <v>55</v>
      </c>
      <c r="P21" s="123" t="s">
        <v>27</v>
      </c>
      <c r="Q21" s="119" t="s">
        <v>28</v>
      </c>
      <c r="R21" s="111"/>
      <c r="S21" s="120" t="s">
        <v>29</v>
      </c>
      <c r="T21" s="120" t="s">
        <v>30</v>
      </c>
      <c r="U21" s="202"/>
    </row>
    <row r="22" spans="1:21">
      <c r="A22" s="136" t="s">
        <v>31</v>
      </c>
      <c r="B22" s="179"/>
      <c r="C22" s="179"/>
      <c r="D22" s="58">
        <f>IF(B22="",0,B22-C22)</f>
        <v>0</v>
      </c>
      <c r="E22" s="13">
        <f t="shared" ref="E22:E29" si="2">IF(B22=0,0,D22/B22)</f>
        <v>0</v>
      </c>
      <c r="G22" s="125" t="s">
        <v>32</v>
      </c>
      <c r="H22" s="93">
        <v>0</v>
      </c>
      <c r="J22" s="125" t="s">
        <v>32</v>
      </c>
      <c r="K22" s="94"/>
      <c r="M22" s="126" t="s">
        <v>33</v>
      </c>
      <c r="N22" s="98"/>
      <c r="O22" s="103"/>
      <c r="P22" s="104">
        <f>N29</f>
        <v>0</v>
      </c>
      <c r="Q22" s="104">
        <f>P22-O22</f>
        <v>0</v>
      </c>
      <c r="R22" s="111"/>
      <c r="S22" s="108"/>
      <c r="T22" s="108"/>
      <c r="U22" s="100">
        <f>SUM(S22:T22)</f>
        <v>0</v>
      </c>
    </row>
    <row r="23" spans="1:21">
      <c r="A23" s="127" t="s">
        <v>56</v>
      </c>
      <c r="B23" s="180"/>
      <c r="C23" s="180"/>
      <c r="D23" s="58">
        <f t="shared" ref="D23:D27" si="3">IF(B23="",0,B23-C23)</f>
        <v>0</v>
      </c>
      <c r="E23" s="13">
        <f t="shared" si="2"/>
        <v>0</v>
      </c>
      <c r="G23" s="125" t="s">
        <v>35</v>
      </c>
      <c r="H23" s="18">
        <v>0.4</v>
      </c>
      <c r="J23" s="125" t="s">
        <v>35</v>
      </c>
      <c r="K23" s="95"/>
      <c r="M23" s="128" t="s">
        <v>36</v>
      </c>
      <c r="N23" s="99"/>
      <c r="O23" s="111"/>
      <c r="P23" s="111"/>
      <c r="Q23" s="111"/>
      <c r="R23" s="111"/>
      <c r="S23" s="111"/>
      <c r="T23" s="111"/>
    </row>
    <row r="24" spans="1:21">
      <c r="A24" s="129" t="s">
        <v>37</v>
      </c>
      <c r="B24" s="180"/>
      <c r="C24" s="180"/>
      <c r="D24" s="58">
        <f t="shared" si="3"/>
        <v>0</v>
      </c>
      <c r="E24" s="13">
        <f t="shared" si="2"/>
        <v>0</v>
      </c>
      <c r="G24" s="125" t="s">
        <v>39</v>
      </c>
      <c r="H24" s="93">
        <v>0.2</v>
      </c>
      <c r="J24" s="125" t="s">
        <v>39</v>
      </c>
      <c r="K24" s="94"/>
      <c r="M24" s="126" t="s">
        <v>40</v>
      </c>
      <c r="N24" s="98"/>
      <c r="O24" s="111"/>
      <c r="P24" s="111"/>
      <c r="Q24" s="111"/>
      <c r="R24" s="111"/>
      <c r="S24" s="211"/>
      <c r="T24" s="211"/>
    </row>
    <row r="25" spans="1:21">
      <c r="A25" s="129" t="s">
        <v>57</v>
      </c>
      <c r="B25" s="180"/>
      <c r="C25" s="180"/>
      <c r="D25" s="58">
        <f t="shared" si="3"/>
        <v>0</v>
      </c>
      <c r="E25" s="13">
        <f t="shared" si="2"/>
        <v>0</v>
      </c>
      <c r="G25" s="125" t="s">
        <v>42</v>
      </c>
      <c r="H25" s="93"/>
      <c r="J25" s="125" t="s">
        <v>42</v>
      </c>
      <c r="K25" s="94"/>
      <c r="M25" s="126" t="s">
        <v>43</v>
      </c>
      <c r="N25" s="98"/>
      <c r="O25" s="111"/>
      <c r="P25" s="111"/>
      <c r="Q25" s="111"/>
      <c r="R25" s="111"/>
      <c r="S25" s="211"/>
      <c r="T25" s="211"/>
    </row>
    <row r="26" spans="1:21">
      <c r="A26" s="129" t="s">
        <v>58</v>
      </c>
      <c r="B26" s="179"/>
      <c r="C26" s="179"/>
      <c r="D26" s="58">
        <f t="shared" si="3"/>
        <v>0</v>
      </c>
      <c r="E26" s="13">
        <f t="shared" si="2"/>
        <v>0</v>
      </c>
      <c r="G26" s="130" t="s">
        <v>45</v>
      </c>
      <c r="H26" s="17">
        <f>SUM(H22:H25)</f>
        <v>0.60000000000000009</v>
      </c>
      <c r="J26" s="130" t="s">
        <v>45</v>
      </c>
      <c r="K26" s="96">
        <f>SUM(K22:K25)</f>
        <v>0</v>
      </c>
      <c r="M26" s="126" t="s">
        <v>46</v>
      </c>
      <c r="N26" s="98"/>
      <c r="O26" s="111"/>
      <c r="P26" s="111"/>
      <c r="Q26" s="111"/>
      <c r="R26" s="111"/>
      <c r="S26" s="211"/>
      <c r="T26" s="211"/>
    </row>
    <row r="27" spans="1:21">
      <c r="A27" s="129" t="s">
        <v>59</v>
      </c>
      <c r="B27" s="180"/>
      <c r="C27" s="180"/>
      <c r="D27" s="58">
        <f t="shared" si="3"/>
        <v>0</v>
      </c>
      <c r="E27" s="13">
        <f t="shared" si="2"/>
        <v>0</v>
      </c>
      <c r="G27" s="132"/>
      <c r="M27" s="126" t="s">
        <v>48</v>
      </c>
      <c r="N27" s="98"/>
      <c r="O27" s="111"/>
      <c r="P27" s="111"/>
      <c r="Q27" s="111"/>
      <c r="R27" s="111"/>
      <c r="S27" s="211"/>
      <c r="T27" s="211"/>
    </row>
    <row r="28" spans="1:21">
      <c r="A28" s="129" t="s">
        <v>60</v>
      </c>
      <c r="B28" s="180"/>
      <c r="C28" s="180"/>
      <c r="D28" s="58">
        <f>IF(B28="",0,B28-C28)</f>
        <v>0</v>
      </c>
      <c r="E28" s="13">
        <f t="shared" si="2"/>
        <v>0</v>
      </c>
      <c r="G28" s="132"/>
      <c r="M28" s="126" t="s">
        <v>50</v>
      </c>
      <c r="N28" s="98"/>
      <c r="O28" s="111"/>
      <c r="P28" s="111"/>
      <c r="Q28" s="111"/>
      <c r="R28" s="111"/>
      <c r="S28" s="211"/>
      <c r="T28" s="211"/>
    </row>
    <row r="29" spans="1:21">
      <c r="A29" s="130" t="s">
        <v>45</v>
      </c>
      <c r="B29" s="17">
        <f>SUM(B22:B28)</f>
        <v>0</v>
      </c>
      <c r="C29" s="17">
        <f>SUM(C22:C28)</f>
        <v>0</v>
      </c>
      <c r="D29" s="58">
        <f>IF(B29="",0,B29-C29)</f>
        <v>0</v>
      </c>
      <c r="E29" s="13">
        <f t="shared" si="2"/>
        <v>0</v>
      </c>
      <c r="G29" s="132"/>
      <c r="M29" s="133" t="s">
        <v>51</v>
      </c>
      <c r="N29" s="100">
        <f>SUM(N22:N28)</f>
        <v>0</v>
      </c>
      <c r="O29" s="111"/>
      <c r="P29" s="111"/>
      <c r="Q29" s="111"/>
      <c r="R29" s="111"/>
      <c r="S29" s="211"/>
      <c r="T29" s="211"/>
    </row>
    <row r="30" spans="1:21">
      <c r="N30" s="111"/>
      <c r="O30" s="111"/>
      <c r="P30" s="111"/>
      <c r="Q30" s="111"/>
      <c r="R30" s="111"/>
      <c r="S30" s="111"/>
      <c r="T30" s="111"/>
    </row>
    <row r="31" spans="1:21" ht="15" thickBot="1">
      <c r="A31" s="137"/>
      <c r="B31" s="138"/>
      <c r="C31" s="138"/>
      <c r="D31" s="139"/>
      <c r="N31" s="111"/>
      <c r="O31" s="111"/>
      <c r="P31" s="111"/>
      <c r="Q31" s="111"/>
      <c r="R31" s="111"/>
      <c r="S31" s="111"/>
      <c r="T31" s="111"/>
    </row>
    <row r="32" spans="1:21" ht="18" customHeight="1" thickBot="1">
      <c r="A32" s="206" t="s">
        <v>61</v>
      </c>
      <c r="B32" s="207"/>
      <c r="C32" s="207"/>
      <c r="D32" s="207"/>
      <c r="E32" s="207"/>
      <c r="F32" s="207"/>
      <c r="G32" s="207"/>
      <c r="H32" s="207"/>
      <c r="I32" s="207"/>
      <c r="J32" s="207"/>
      <c r="K32" s="207"/>
      <c r="L32" s="207"/>
      <c r="M32" s="207"/>
      <c r="N32" s="207"/>
      <c r="O32" s="207"/>
      <c r="P32" s="207"/>
      <c r="Q32" s="207"/>
      <c r="R32" s="207"/>
      <c r="S32" s="207"/>
      <c r="T32" s="207"/>
      <c r="U32" s="208"/>
    </row>
    <row r="33" spans="1:21">
      <c r="N33" s="111"/>
      <c r="O33" s="111"/>
      <c r="P33" s="111"/>
      <c r="Q33" s="111"/>
      <c r="R33" s="111"/>
      <c r="S33" s="111"/>
      <c r="T33" s="111"/>
    </row>
    <row r="34" spans="1:21" ht="14.45" customHeight="1">
      <c r="A34" s="209" t="s">
        <v>62</v>
      </c>
      <c r="B34" s="209"/>
      <c r="C34" s="209"/>
      <c r="D34" s="209"/>
      <c r="E34" s="210"/>
      <c r="G34" s="203" t="s">
        <v>12</v>
      </c>
      <c r="H34" s="204"/>
      <c r="J34" s="205" t="s">
        <v>12</v>
      </c>
      <c r="K34" s="205"/>
      <c r="M34" s="200" t="s">
        <v>13</v>
      </c>
      <c r="N34" s="200"/>
      <c r="O34" s="200"/>
      <c r="P34" s="114"/>
      <c r="Q34" s="140"/>
      <c r="R34" s="111"/>
      <c r="S34" s="201" t="s">
        <v>14</v>
      </c>
      <c r="T34" s="201"/>
      <c r="U34" s="202" t="s">
        <v>15</v>
      </c>
    </row>
    <row r="35" spans="1:21" ht="58.5" customHeight="1">
      <c r="A35" s="116" t="s">
        <v>63</v>
      </c>
      <c r="B35" s="120" t="s">
        <v>17</v>
      </c>
      <c r="C35" s="118" t="s">
        <v>18</v>
      </c>
      <c r="D35" s="119" t="s">
        <v>19</v>
      </c>
      <c r="E35" s="119" t="s">
        <v>20</v>
      </c>
      <c r="G35" s="120" t="s">
        <v>64</v>
      </c>
      <c r="H35" s="121" t="s">
        <v>22</v>
      </c>
      <c r="J35" s="120" t="s">
        <v>65</v>
      </c>
      <c r="K35" s="121" t="s">
        <v>22</v>
      </c>
      <c r="M35" s="141" t="s">
        <v>24</v>
      </c>
      <c r="N35" s="141" t="s">
        <v>25</v>
      </c>
      <c r="O35" s="122" t="s">
        <v>55</v>
      </c>
      <c r="P35" s="123" t="s">
        <v>27</v>
      </c>
      <c r="Q35" s="119" t="s">
        <v>28</v>
      </c>
      <c r="R35" s="111"/>
      <c r="S35" s="120" t="s">
        <v>29</v>
      </c>
      <c r="T35" s="120" t="s">
        <v>30</v>
      </c>
      <c r="U35" s="202"/>
    </row>
    <row r="36" spans="1:21">
      <c r="A36" s="136" t="s">
        <v>66</v>
      </c>
      <c r="B36" s="18"/>
      <c r="C36" s="179"/>
      <c r="D36" s="58">
        <f>IF(B36="",0,B36-C36)</f>
        <v>0</v>
      </c>
      <c r="E36" s="59">
        <f t="shared" ref="E36:E43" si="4">IF(B36=0,0,D36/B36)</f>
        <v>0</v>
      </c>
      <c r="G36" s="125" t="s">
        <v>67</v>
      </c>
      <c r="H36" s="93"/>
      <c r="J36" s="142" t="s">
        <v>32</v>
      </c>
      <c r="K36" s="93"/>
      <c r="M36" s="126" t="s">
        <v>33</v>
      </c>
      <c r="N36" s="101"/>
      <c r="O36" s="105"/>
      <c r="P36" s="106">
        <f>N43</f>
        <v>0</v>
      </c>
      <c r="Q36" s="104">
        <f>P36-O36</f>
        <v>0</v>
      </c>
      <c r="R36" s="111"/>
      <c r="S36" s="98"/>
      <c r="T36" s="98"/>
      <c r="U36" s="107">
        <f>SUM(S36:T36)</f>
        <v>0</v>
      </c>
    </row>
    <row r="37" spans="1:21">
      <c r="A37" s="127" t="s">
        <v>68</v>
      </c>
      <c r="B37" s="19"/>
      <c r="C37" s="180"/>
      <c r="D37" s="58">
        <f t="shared" ref="D37:D40" si="5">IF(B37="",0,B37-C37)</f>
        <v>0</v>
      </c>
      <c r="E37" s="59">
        <f t="shared" si="4"/>
        <v>0</v>
      </c>
      <c r="G37" s="125" t="s">
        <v>50</v>
      </c>
      <c r="H37" s="18"/>
      <c r="J37" s="142" t="s">
        <v>35</v>
      </c>
      <c r="K37" s="18"/>
      <c r="M37" s="126" t="s">
        <v>36</v>
      </c>
      <c r="N37" s="101"/>
      <c r="O37" s="111"/>
      <c r="P37" s="111"/>
      <c r="Q37" s="111"/>
      <c r="R37" s="111"/>
      <c r="S37" s="111"/>
      <c r="T37" s="111"/>
    </row>
    <row r="38" spans="1:21">
      <c r="A38" s="129" t="s">
        <v>69</v>
      </c>
      <c r="B38" s="19"/>
      <c r="C38" s="180"/>
      <c r="D38" s="58">
        <f t="shared" si="5"/>
        <v>0</v>
      </c>
      <c r="E38" s="59">
        <f t="shared" si="4"/>
        <v>0</v>
      </c>
      <c r="G38" s="130" t="s">
        <v>45</v>
      </c>
      <c r="H38" s="17">
        <f>SUM(H36:H37)</f>
        <v>0</v>
      </c>
      <c r="J38" s="142" t="s">
        <v>39</v>
      </c>
      <c r="K38" s="93"/>
      <c r="M38" s="126" t="s">
        <v>40</v>
      </c>
      <c r="N38" s="101"/>
      <c r="O38" s="111"/>
      <c r="P38" s="111"/>
      <c r="Q38" s="111"/>
      <c r="R38" s="111"/>
      <c r="S38" s="211"/>
      <c r="T38" s="211"/>
    </row>
    <row r="39" spans="1:21">
      <c r="A39" s="143" t="s">
        <v>70</v>
      </c>
      <c r="B39" s="32"/>
      <c r="C39" s="181"/>
      <c r="D39" s="58">
        <f t="shared" si="5"/>
        <v>0</v>
      </c>
      <c r="E39" s="59">
        <f t="shared" si="4"/>
        <v>0</v>
      </c>
      <c r="G39" s="132"/>
      <c r="H39" s="144"/>
      <c r="J39" s="142" t="s">
        <v>42</v>
      </c>
      <c r="K39" s="93"/>
      <c r="M39" s="126" t="s">
        <v>43</v>
      </c>
      <c r="N39" s="101"/>
      <c r="O39" s="111"/>
      <c r="P39" s="111"/>
      <c r="Q39" s="111"/>
      <c r="R39" s="111"/>
      <c r="S39" s="211"/>
      <c r="T39" s="211"/>
    </row>
    <row r="40" spans="1:21">
      <c r="A40" s="129" t="s">
        <v>71</v>
      </c>
      <c r="B40" s="20"/>
      <c r="C40" s="179"/>
      <c r="D40" s="58">
        <f t="shared" si="5"/>
        <v>0</v>
      </c>
      <c r="E40" s="59">
        <f t="shared" si="4"/>
        <v>0</v>
      </c>
      <c r="G40" s="132"/>
      <c r="H40" s="144"/>
      <c r="J40" s="142" t="s">
        <v>67</v>
      </c>
      <c r="K40" s="93"/>
      <c r="M40" s="126" t="s">
        <v>46</v>
      </c>
      <c r="N40" s="101"/>
      <c r="O40" s="111"/>
      <c r="P40" s="111"/>
      <c r="Q40" s="111"/>
      <c r="R40" s="111"/>
      <c r="S40" s="211"/>
      <c r="T40" s="211"/>
    </row>
    <row r="41" spans="1:21">
      <c r="A41" s="129" t="s">
        <v>72</v>
      </c>
      <c r="B41" s="20"/>
      <c r="C41" s="179"/>
      <c r="D41" s="58">
        <f>IF(B41="",0,B41-C41)</f>
        <v>0</v>
      </c>
      <c r="E41" s="59">
        <f t="shared" si="4"/>
        <v>0</v>
      </c>
      <c r="G41" s="132"/>
      <c r="H41" s="144"/>
      <c r="J41" s="145" t="s">
        <v>45</v>
      </c>
      <c r="K41" s="97">
        <f>SUM(K36:K40)</f>
        <v>0</v>
      </c>
      <c r="M41" s="126" t="s">
        <v>48</v>
      </c>
      <c r="N41" s="101"/>
      <c r="O41" s="111"/>
      <c r="P41" s="111"/>
      <c r="Q41" s="111"/>
      <c r="R41" s="111"/>
      <c r="S41" s="113"/>
      <c r="T41" s="113"/>
    </row>
    <row r="42" spans="1:21">
      <c r="A42" s="129" t="s">
        <v>50</v>
      </c>
      <c r="B42" s="20"/>
      <c r="C42" s="179"/>
      <c r="D42" s="58">
        <f>IF(B42="",0,B42-C42)</f>
        <v>0</v>
      </c>
      <c r="E42" s="59">
        <f t="shared" si="4"/>
        <v>0</v>
      </c>
      <c r="G42" s="132"/>
      <c r="H42" s="144"/>
      <c r="J42" s="111"/>
      <c r="K42" s="111"/>
      <c r="M42" s="126" t="s">
        <v>50</v>
      </c>
      <c r="N42" s="101"/>
      <c r="O42" s="111"/>
      <c r="P42" s="111"/>
      <c r="Q42" s="111"/>
      <c r="R42" s="111"/>
      <c r="S42" s="113"/>
      <c r="T42" s="113"/>
    </row>
    <row r="43" spans="1:21">
      <c r="A43" s="130" t="s">
        <v>45</v>
      </c>
      <c r="B43" s="17">
        <f>SUM(B36:B42)</f>
        <v>0</v>
      </c>
      <c r="C43" s="17">
        <f>SUM(C36:C42)</f>
        <v>0</v>
      </c>
      <c r="D43" s="58">
        <f>IF(B43="",0,B43-C43)</f>
        <v>0</v>
      </c>
      <c r="E43" s="13">
        <f t="shared" si="4"/>
        <v>0</v>
      </c>
      <c r="G43" s="132"/>
      <c r="H43" s="144"/>
      <c r="J43" s="146"/>
      <c r="M43" s="133" t="s">
        <v>51</v>
      </c>
      <c r="N43" s="102">
        <f>SUM(N36:N42)</f>
        <v>0</v>
      </c>
      <c r="O43" s="111"/>
      <c r="P43" s="111"/>
      <c r="Q43" s="111"/>
      <c r="R43" s="111"/>
      <c r="S43" s="113"/>
      <c r="T43" s="113"/>
    </row>
    <row r="44" spans="1:21">
      <c r="M44" s="147"/>
      <c r="N44" s="148"/>
      <c r="O44" s="111"/>
      <c r="P44" s="111"/>
      <c r="Q44" s="111"/>
      <c r="R44" s="111"/>
      <c r="S44" s="111"/>
      <c r="T44" s="111"/>
    </row>
    <row r="45" spans="1:21">
      <c r="A45" s="147"/>
      <c r="G45" s="132"/>
      <c r="O45" s="111"/>
      <c r="P45" s="111"/>
      <c r="Q45" s="111"/>
      <c r="R45" s="111"/>
      <c r="S45" s="111"/>
      <c r="T45" s="111"/>
    </row>
    <row r="46" spans="1:21" ht="15" thickBot="1">
      <c r="G46" s="147"/>
      <c r="H46" s="147"/>
      <c r="N46" s="111"/>
      <c r="O46" s="111"/>
      <c r="P46" s="111"/>
      <c r="Q46" s="111"/>
      <c r="R46" s="111"/>
      <c r="S46" s="111"/>
      <c r="T46" s="111"/>
    </row>
    <row r="47" spans="1:21" ht="18" customHeight="1" thickBot="1">
      <c r="A47" s="206" t="s">
        <v>73</v>
      </c>
      <c r="B47" s="207"/>
      <c r="C47" s="207"/>
      <c r="D47" s="207"/>
      <c r="E47" s="207"/>
      <c r="F47" s="207"/>
      <c r="G47" s="207"/>
      <c r="H47" s="207"/>
      <c r="I47" s="207"/>
      <c r="J47" s="207"/>
      <c r="K47" s="207"/>
      <c r="L47" s="207"/>
      <c r="M47" s="207"/>
      <c r="N47" s="207"/>
      <c r="O47" s="207"/>
      <c r="P47" s="207"/>
      <c r="Q47" s="207"/>
      <c r="R47" s="207"/>
      <c r="S47" s="207"/>
      <c r="T47" s="207"/>
      <c r="U47" s="208"/>
    </row>
    <row r="48" spans="1:21" ht="14.45" customHeight="1">
      <c r="N48" s="111"/>
      <c r="O48" s="111"/>
      <c r="P48" s="111"/>
      <c r="Q48" s="111"/>
      <c r="R48" s="111"/>
      <c r="S48" s="111"/>
      <c r="T48" s="111"/>
    </row>
    <row r="49" spans="1:21" ht="14.45" customHeight="1">
      <c r="A49" s="209" t="s">
        <v>74</v>
      </c>
      <c r="B49" s="209"/>
      <c r="C49" s="209"/>
      <c r="D49" s="209"/>
      <c r="E49" s="210"/>
      <c r="G49" s="205" t="s">
        <v>12</v>
      </c>
      <c r="H49" s="205"/>
      <c r="J49" s="199"/>
      <c r="K49" s="199"/>
      <c r="M49" s="200" t="s">
        <v>13</v>
      </c>
      <c r="N49" s="200"/>
      <c r="O49" s="200"/>
      <c r="P49" s="149"/>
      <c r="Q49" s="150"/>
      <c r="R49" s="111"/>
      <c r="S49" s="201" t="s">
        <v>14</v>
      </c>
      <c r="T49" s="201"/>
      <c r="U49" s="202" t="s">
        <v>15</v>
      </c>
    </row>
    <row r="50" spans="1:21" ht="56.1" customHeight="1">
      <c r="A50" s="116" t="s">
        <v>73</v>
      </c>
      <c r="B50" s="151" t="s">
        <v>17</v>
      </c>
      <c r="C50" s="118" t="s">
        <v>18</v>
      </c>
      <c r="D50" s="119" t="s">
        <v>19</v>
      </c>
      <c r="E50" s="119" t="s">
        <v>20</v>
      </c>
      <c r="G50" s="152" t="s">
        <v>75</v>
      </c>
      <c r="H50" s="121" t="s">
        <v>22</v>
      </c>
      <c r="J50" s="153"/>
      <c r="K50" s="154"/>
      <c r="M50" s="122" t="s">
        <v>24</v>
      </c>
      <c r="N50" s="122" t="s">
        <v>25</v>
      </c>
      <c r="O50" s="122" t="s">
        <v>55</v>
      </c>
      <c r="P50" s="123" t="s">
        <v>27</v>
      </c>
      <c r="Q50" s="119" t="s">
        <v>28</v>
      </c>
      <c r="R50" s="111"/>
      <c r="S50" s="120" t="s">
        <v>29</v>
      </c>
      <c r="T50" s="120" t="s">
        <v>30</v>
      </c>
      <c r="U50" s="202"/>
    </row>
    <row r="51" spans="1:21">
      <c r="A51" s="127" t="s">
        <v>76</v>
      </c>
      <c r="B51" s="19"/>
      <c r="C51" s="19"/>
      <c r="D51" s="58">
        <f t="shared" ref="D51:D52" si="6">IF(B51="",0,B51-C51)</f>
        <v>0</v>
      </c>
      <c r="E51" s="13">
        <f>IF(B51=0,0,D51/B51)</f>
        <v>0</v>
      </c>
      <c r="G51" s="155" t="s">
        <v>32</v>
      </c>
      <c r="H51" s="94"/>
      <c r="J51" s="156"/>
      <c r="K51" s="157"/>
      <c r="M51" s="126" t="s">
        <v>33</v>
      </c>
      <c r="N51" s="101"/>
      <c r="O51" s="103"/>
      <c r="P51" s="104">
        <f>N58</f>
        <v>0</v>
      </c>
      <c r="Q51" s="104">
        <f>P51-O51</f>
        <v>0</v>
      </c>
      <c r="R51" s="111"/>
      <c r="S51" s="98"/>
      <c r="T51" s="98"/>
      <c r="U51" s="109">
        <f>SUM(S51:T51)</f>
        <v>0</v>
      </c>
    </row>
    <row r="52" spans="1:21">
      <c r="A52" s="129" t="s">
        <v>45</v>
      </c>
      <c r="B52" s="79">
        <f>SUM(B51:B51)</f>
        <v>0</v>
      </c>
      <c r="C52" s="79">
        <f>SUM(C51:C51)</f>
        <v>0</v>
      </c>
      <c r="D52" s="58">
        <f t="shared" si="6"/>
        <v>0</v>
      </c>
      <c r="E52" s="13">
        <f>IF(B52=0,0,D52/B52)</f>
        <v>0</v>
      </c>
      <c r="G52" s="155" t="s">
        <v>35</v>
      </c>
      <c r="H52" s="95"/>
      <c r="J52" s="156"/>
      <c r="K52" s="146"/>
      <c r="M52" s="126" t="s">
        <v>36</v>
      </c>
      <c r="N52" s="101"/>
      <c r="O52" s="147"/>
      <c r="P52" s="147"/>
      <c r="Q52" s="147"/>
      <c r="R52" s="111"/>
      <c r="S52" s="111"/>
      <c r="T52" s="111"/>
    </row>
    <row r="53" spans="1:21">
      <c r="G53" s="155" t="s">
        <v>39</v>
      </c>
      <c r="H53" s="94"/>
      <c r="J53" s="156"/>
      <c r="K53" s="158"/>
      <c r="M53" s="126" t="s">
        <v>40</v>
      </c>
      <c r="N53" s="101"/>
      <c r="O53" s="147"/>
      <c r="P53" s="147"/>
      <c r="Q53" s="147"/>
      <c r="R53" s="111"/>
      <c r="S53" s="211"/>
      <c r="T53" s="211"/>
    </row>
    <row r="54" spans="1:21">
      <c r="A54" s="132"/>
      <c r="B54" s="159"/>
      <c r="C54" s="159"/>
      <c r="D54" s="139"/>
      <c r="E54" s="160"/>
      <c r="G54" s="155" t="s">
        <v>42</v>
      </c>
      <c r="H54" s="94"/>
      <c r="J54" s="156"/>
      <c r="K54" s="158"/>
      <c r="M54" s="126" t="s">
        <v>43</v>
      </c>
      <c r="N54" s="101"/>
      <c r="O54" s="147"/>
      <c r="P54" s="147"/>
      <c r="Q54" s="147"/>
      <c r="R54" s="111"/>
      <c r="S54" s="211"/>
      <c r="T54" s="211"/>
    </row>
    <row r="55" spans="1:21">
      <c r="A55" s="132"/>
      <c r="B55" s="161"/>
      <c r="C55" s="161"/>
      <c r="D55" s="139"/>
      <c r="E55" s="160"/>
      <c r="G55" s="162" t="s">
        <v>45</v>
      </c>
      <c r="H55" s="96">
        <f>SUM(H51:H54)</f>
        <v>0</v>
      </c>
      <c r="J55" s="156"/>
      <c r="K55" s="158"/>
      <c r="M55" s="126" t="s">
        <v>46</v>
      </c>
      <c r="N55" s="101"/>
      <c r="O55" s="147"/>
      <c r="P55" s="147"/>
      <c r="Q55" s="147"/>
      <c r="R55" s="111"/>
      <c r="S55" s="211"/>
      <c r="T55" s="211"/>
    </row>
    <row r="56" spans="1:21">
      <c r="A56" s="137"/>
      <c r="B56" s="138"/>
      <c r="C56" s="138"/>
      <c r="D56" s="139"/>
      <c r="E56" s="160"/>
      <c r="G56" s="163"/>
      <c r="H56" s="163"/>
      <c r="J56" s="163"/>
      <c r="K56" s="163"/>
      <c r="M56" s="126" t="s">
        <v>48</v>
      </c>
      <c r="N56" s="101"/>
      <c r="O56" s="147"/>
      <c r="P56" s="147"/>
      <c r="Q56" s="147"/>
      <c r="R56" s="111"/>
      <c r="S56" s="111"/>
      <c r="T56" s="111"/>
    </row>
    <row r="57" spans="1:21">
      <c r="A57" s="147"/>
      <c r="G57" s="132"/>
      <c r="M57" s="126" t="s">
        <v>77</v>
      </c>
      <c r="N57" s="101"/>
      <c r="O57" s="147"/>
      <c r="P57" s="147"/>
      <c r="Q57" s="147"/>
      <c r="R57" s="111"/>
      <c r="S57" s="111"/>
      <c r="T57" s="111"/>
    </row>
    <row r="58" spans="1:21">
      <c r="M58" s="133" t="s">
        <v>45</v>
      </c>
      <c r="N58" s="13">
        <f>SUM(N51:N57)</f>
        <v>0</v>
      </c>
      <c r="O58" s="111"/>
      <c r="P58" s="111"/>
      <c r="Q58" s="111"/>
      <c r="R58" s="111"/>
      <c r="S58" s="111"/>
      <c r="T58" s="111"/>
    </row>
    <row r="59" spans="1:21">
      <c r="N59" s="111"/>
      <c r="O59" s="111"/>
      <c r="P59" s="111"/>
      <c r="Q59" s="111"/>
      <c r="R59" s="111"/>
      <c r="S59" s="111"/>
      <c r="T59" s="111"/>
    </row>
    <row r="60" spans="1:21">
      <c r="N60" s="111"/>
      <c r="O60" s="111"/>
      <c r="P60" s="111"/>
      <c r="Q60" s="111"/>
      <c r="R60" s="111"/>
      <c r="S60" s="111"/>
      <c r="T60" s="111"/>
    </row>
    <row r="61" spans="1:21">
      <c r="N61" s="111"/>
      <c r="O61" s="111"/>
      <c r="P61" s="111"/>
      <c r="Q61" s="111"/>
      <c r="R61" s="111"/>
      <c r="S61" s="111"/>
      <c r="T61" s="111"/>
    </row>
    <row r="62" spans="1:21">
      <c r="N62" s="111"/>
      <c r="O62" s="111"/>
      <c r="P62" s="111"/>
      <c r="Q62" s="111"/>
      <c r="R62" s="111"/>
      <c r="S62" s="111"/>
      <c r="T62" s="111"/>
    </row>
    <row r="63" spans="1:21">
      <c r="N63" s="111"/>
      <c r="O63" s="111"/>
      <c r="P63" s="111"/>
      <c r="Q63" s="111"/>
      <c r="R63" s="111"/>
      <c r="S63" s="111"/>
      <c r="T63" s="111"/>
    </row>
    <row r="64" spans="1:21">
      <c r="N64" s="111"/>
      <c r="O64" s="111"/>
      <c r="P64" s="111"/>
      <c r="Q64" s="111"/>
      <c r="R64" s="111"/>
      <c r="S64" s="111"/>
      <c r="T64" s="111"/>
    </row>
    <row r="65" spans="14:20">
      <c r="N65" s="111"/>
      <c r="O65" s="111"/>
      <c r="P65" s="111"/>
      <c r="Q65" s="111"/>
      <c r="R65" s="111"/>
      <c r="S65" s="111"/>
      <c r="T65" s="111"/>
    </row>
    <row r="66" spans="14:20">
      <c r="N66" s="111"/>
      <c r="O66" s="111"/>
      <c r="P66" s="111"/>
      <c r="Q66" s="111"/>
      <c r="R66" s="111"/>
      <c r="S66" s="111"/>
      <c r="T66" s="111"/>
    </row>
    <row r="67" spans="14:20">
      <c r="N67" s="111"/>
      <c r="O67" s="111"/>
      <c r="P67" s="111"/>
      <c r="Q67" s="111"/>
      <c r="R67" s="111"/>
      <c r="S67" s="111"/>
      <c r="T67" s="111"/>
    </row>
    <row r="68" spans="14:20">
      <c r="N68" s="111"/>
      <c r="O68" s="111"/>
      <c r="P68" s="111"/>
      <c r="Q68" s="111"/>
      <c r="R68" s="111"/>
      <c r="S68" s="111"/>
      <c r="T68" s="111"/>
    </row>
    <row r="69" spans="14:20">
      <c r="N69" s="111"/>
      <c r="O69" s="111"/>
      <c r="P69" s="111"/>
      <c r="Q69" s="111"/>
      <c r="R69" s="111"/>
      <c r="S69" s="111"/>
      <c r="T69" s="111"/>
    </row>
    <row r="70" spans="14:20">
      <c r="N70" s="111"/>
      <c r="O70" s="111"/>
      <c r="P70" s="111"/>
      <c r="Q70" s="111"/>
      <c r="R70" s="111"/>
      <c r="S70" s="111"/>
      <c r="T70" s="111"/>
    </row>
    <row r="71" spans="14:20">
      <c r="N71" s="111"/>
      <c r="O71" s="111"/>
      <c r="P71" s="111"/>
      <c r="Q71" s="111"/>
      <c r="R71" s="111"/>
      <c r="S71" s="111"/>
      <c r="T71" s="111"/>
    </row>
    <row r="72" spans="14:20">
      <c r="N72" s="111"/>
      <c r="O72" s="111"/>
      <c r="P72" s="111"/>
      <c r="Q72" s="111"/>
      <c r="R72" s="111"/>
      <c r="S72" s="111"/>
      <c r="T72" s="111"/>
    </row>
    <row r="73" spans="14:20">
      <c r="N73" s="111"/>
      <c r="O73" s="111"/>
      <c r="P73" s="111"/>
      <c r="Q73" s="111"/>
      <c r="R73" s="111"/>
      <c r="S73" s="111"/>
      <c r="T73" s="111"/>
    </row>
    <row r="74" spans="14:20">
      <c r="N74" s="111"/>
      <c r="O74" s="111"/>
      <c r="P74" s="111"/>
      <c r="Q74" s="111"/>
      <c r="R74" s="111"/>
      <c r="S74" s="111"/>
      <c r="T74" s="111"/>
    </row>
    <row r="75" spans="14:20">
      <c r="N75" s="111"/>
      <c r="O75" s="111"/>
      <c r="P75" s="111"/>
      <c r="Q75" s="111"/>
      <c r="R75" s="111"/>
      <c r="S75" s="111"/>
      <c r="T75" s="111"/>
    </row>
    <row r="76" spans="14:20">
      <c r="N76" s="111"/>
      <c r="O76" s="111"/>
      <c r="P76" s="111"/>
      <c r="Q76" s="111"/>
      <c r="R76" s="111"/>
      <c r="S76" s="111"/>
      <c r="T76" s="111"/>
    </row>
    <row r="77" spans="14:20">
      <c r="N77" s="111"/>
      <c r="O77" s="111"/>
      <c r="P77" s="111"/>
      <c r="Q77" s="111"/>
      <c r="R77" s="111"/>
      <c r="S77" s="111"/>
      <c r="T77" s="111"/>
    </row>
    <row r="78" spans="14:20">
      <c r="N78" s="111"/>
      <c r="O78" s="111"/>
      <c r="P78" s="111"/>
      <c r="Q78" s="111"/>
      <c r="R78" s="111"/>
      <c r="S78" s="111"/>
      <c r="T78" s="111"/>
    </row>
    <row r="79" spans="14:20">
      <c r="N79" s="111"/>
      <c r="O79" s="111"/>
      <c r="P79" s="111"/>
      <c r="Q79" s="111"/>
      <c r="R79" s="111"/>
      <c r="S79" s="111"/>
      <c r="T79" s="111"/>
    </row>
    <row r="80" spans="14:20">
      <c r="N80" s="111"/>
      <c r="O80" s="111"/>
      <c r="P80" s="111"/>
      <c r="Q80" s="111"/>
      <c r="R80" s="111"/>
      <c r="S80" s="111"/>
      <c r="T80" s="111"/>
    </row>
    <row r="81" spans="14:20">
      <c r="N81" s="111"/>
      <c r="O81" s="111"/>
      <c r="P81" s="111"/>
      <c r="Q81" s="111"/>
      <c r="R81" s="111"/>
      <c r="S81" s="111"/>
      <c r="T81" s="111"/>
    </row>
    <row r="82" spans="14:20">
      <c r="N82" s="111"/>
      <c r="O82" s="111"/>
      <c r="P82" s="111"/>
      <c r="Q82" s="111"/>
      <c r="R82" s="111"/>
      <c r="S82" s="111"/>
      <c r="T82" s="111"/>
    </row>
    <row r="83" spans="14:20">
      <c r="N83" s="111"/>
      <c r="O83" s="111"/>
      <c r="P83" s="111"/>
      <c r="Q83" s="111"/>
      <c r="R83" s="111"/>
      <c r="S83" s="111"/>
      <c r="T83" s="111"/>
    </row>
    <row r="84" spans="14:20">
      <c r="N84" s="111"/>
      <c r="O84" s="111"/>
      <c r="P84" s="111"/>
      <c r="Q84" s="111"/>
      <c r="R84" s="111"/>
      <c r="S84" s="111"/>
      <c r="T84" s="111"/>
    </row>
    <row r="85" spans="14:20">
      <c r="N85" s="111"/>
      <c r="O85" s="111"/>
      <c r="P85" s="111"/>
      <c r="Q85" s="111"/>
      <c r="R85" s="111"/>
      <c r="S85" s="111"/>
      <c r="T85" s="111"/>
    </row>
    <row r="86" spans="14:20">
      <c r="N86" s="111"/>
      <c r="O86" s="111"/>
      <c r="P86" s="111"/>
      <c r="Q86" s="111"/>
      <c r="R86" s="111"/>
      <c r="S86" s="111"/>
      <c r="T86" s="111"/>
    </row>
    <row r="87" spans="14:20">
      <c r="N87" s="111"/>
      <c r="O87" s="111"/>
      <c r="P87" s="111"/>
      <c r="Q87" s="111"/>
      <c r="R87" s="111"/>
      <c r="S87" s="111"/>
      <c r="T87" s="111"/>
    </row>
    <row r="88" spans="14:20">
      <c r="N88" s="111"/>
      <c r="O88" s="111"/>
      <c r="P88" s="111"/>
      <c r="Q88" s="111"/>
      <c r="R88" s="111"/>
      <c r="S88" s="111"/>
      <c r="T88" s="111"/>
    </row>
    <row r="89" spans="14:20">
      <c r="N89" s="111"/>
      <c r="O89" s="111"/>
      <c r="P89" s="111"/>
      <c r="Q89" s="111"/>
      <c r="R89" s="111"/>
      <c r="S89" s="111"/>
      <c r="T89" s="111"/>
    </row>
    <row r="90" spans="14:20">
      <c r="N90" s="111"/>
      <c r="O90" s="111"/>
      <c r="P90" s="111"/>
      <c r="Q90" s="111"/>
      <c r="R90" s="111"/>
      <c r="S90" s="111"/>
      <c r="T90" s="111"/>
    </row>
    <row r="91" spans="14:20">
      <c r="N91" s="111"/>
      <c r="O91" s="111"/>
      <c r="P91" s="111"/>
      <c r="Q91" s="111"/>
      <c r="R91" s="111"/>
      <c r="S91" s="111"/>
      <c r="T91" s="111"/>
    </row>
    <row r="92" spans="14:20">
      <c r="N92" s="111"/>
      <c r="O92" s="111"/>
      <c r="P92" s="111"/>
      <c r="Q92" s="111"/>
      <c r="R92" s="111"/>
      <c r="S92" s="111"/>
      <c r="T92" s="111"/>
    </row>
    <row r="93" spans="14:20">
      <c r="N93" s="111"/>
      <c r="O93" s="111"/>
      <c r="P93" s="111"/>
      <c r="Q93" s="111"/>
      <c r="R93" s="111"/>
      <c r="S93" s="111"/>
      <c r="T93" s="111"/>
    </row>
    <row r="94" spans="14:20">
      <c r="N94" s="111"/>
      <c r="O94" s="111"/>
      <c r="P94" s="111"/>
      <c r="Q94" s="111"/>
      <c r="R94" s="111"/>
      <c r="S94" s="111"/>
      <c r="T94" s="111"/>
    </row>
    <row r="95" spans="14:20">
      <c r="N95" s="111"/>
      <c r="O95" s="111"/>
      <c r="P95" s="111"/>
      <c r="Q95" s="111"/>
      <c r="R95" s="111"/>
      <c r="S95" s="111"/>
      <c r="T95" s="111"/>
    </row>
    <row r="96" spans="14:20">
      <c r="N96" s="111"/>
      <c r="O96" s="111"/>
      <c r="P96" s="111"/>
      <c r="Q96" s="111"/>
      <c r="R96" s="111"/>
      <c r="S96" s="111"/>
      <c r="T96" s="111"/>
    </row>
    <row r="97" spans="14:20">
      <c r="N97" s="111"/>
      <c r="O97" s="111"/>
      <c r="P97" s="111"/>
      <c r="Q97" s="111"/>
      <c r="R97" s="111"/>
      <c r="S97" s="111"/>
      <c r="T97" s="111"/>
    </row>
    <row r="98" spans="14:20">
      <c r="N98" s="111"/>
      <c r="O98" s="111"/>
      <c r="P98" s="111"/>
      <c r="Q98" s="111"/>
      <c r="R98" s="111"/>
      <c r="S98" s="111"/>
      <c r="T98" s="111"/>
    </row>
    <row r="99" spans="14:20">
      <c r="N99" s="111"/>
      <c r="O99" s="111"/>
      <c r="P99" s="111"/>
      <c r="Q99" s="111"/>
      <c r="R99" s="111"/>
      <c r="S99" s="111"/>
      <c r="T99" s="111"/>
    </row>
    <row r="100" spans="14:20">
      <c r="N100" s="111"/>
      <c r="O100" s="111"/>
      <c r="P100" s="111"/>
      <c r="Q100" s="111"/>
      <c r="R100" s="111"/>
      <c r="S100" s="111"/>
      <c r="T100" s="111"/>
    </row>
    <row r="101" spans="14:20">
      <c r="N101" s="111"/>
      <c r="O101" s="111"/>
      <c r="P101" s="111"/>
      <c r="Q101" s="111"/>
      <c r="R101" s="111"/>
      <c r="S101" s="111"/>
      <c r="T101" s="111"/>
    </row>
    <row r="102" spans="14:20">
      <c r="N102" s="111"/>
      <c r="O102" s="111"/>
      <c r="P102" s="111"/>
      <c r="Q102" s="111"/>
      <c r="R102" s="111"/>
      <c r="S102" s="111"/>
      <c r="T102" s="111"/>
    </row>
    <row r="103" spans="14:20">
      <c r="N103" s="111"/>
      <c r="O103" s="111"/>
      <c r="P103" s="111"/>
      <c r="Q103" s="111"/>
      <c r="R103" s="111"/>
      <c r="S103" s="111"/>
      <c r="T103" s="111"/>
    </row>
    <row r="104" spans="14:20">
      <c r="N104" s="111"/>
      <c r="O104" s="111"/>
      <c r="P104" s="111"/>
      <c r="Q104" s="111"/>
      <c r="R104" s="111"/>
      <c r="S104" s="111"/>
      <c r="T104" s="111"/>
    </row>
    <row r="105" spans="14:20">
      <c r="N105" s="111"/>
      <c r="O105" s="111"/>
      <c r="P105" s="111"/>
      <c r="Q105" s="111"/>
      <c r="R105" s="111"/>
      <c r="S105" s="111"/>
      <c r="T105" s="111"/>
    </row>
    <row r="106" spans="14:20">
      <c r="N106" s="111"/>
      <c r="O106" s="111"/>
      <c r="P106" s="111"/>
      <c r="Q106" s="111"/>
      <c r="R106" s="111"/>
      <c r="S106" s="111"/>
      <c r="T106" s="111"/>
    </row>
    <row r="107" spans="14:20">
      <c r="N107" s="111"/>
      <c r="O107" s="111"/>
      <c r="P107" s="111"/>
      <c r="Q107" s="111"/>
      <c r="R107" s="111"/>
      <c r="S107" s="111"/>
      <c r="T107" s="111"/>
    </row>
    <row r="108" spans="14:20">
      <c r="N108" s="111"/>
      <c r="O108" s="111"/>
      <c r="P108" s="111"/>
      <c r="Q108" s="111"/>
      <c r="R108" s="111"/>
      <c r="S108" s="111"/>
      <c r="T108" s="111"/>
    </row>
    <row r="109" spans="14:20">
      <c r="N109" s="111"/>
      <c r="O109" s="111"/>
      <c r="P109" s="111"/>
      <c r="Q109" s="111"/>
      <c r="R109" s="111"/>
      <c r="S109" s="111"/>
      <c r="T109" s="111"/>
    </row>
    <row r="110" spans="14:20">
      <c r="N110" s="111"/>
      <c r="O110" s="111"/>
      <c r="P110" s="111"/>
      <c r="Q110" s="111"/>
      <c r="R110" s="111"/>
      <c r="S110" s="111"/>
      <c r="T110" s="111"/>
    </row>
    <row r="111" spans="14:20">
      <c r="N111" s="111"/>
      <c r="O111" s="111"/>
      <c r="P111" s="111"/>
      <c r="Q111" s="111"/>
      <c r="R111" s="111"/>
      <c r="S111" s="111"/>
      <c r="T111" s="111"/>
    </row>
    <row r="112" spans="14:20">
      <c r="N112" s="111"/>
      <c r="O112" s="111"/>
      <c r="P112" s="111"/>
      <c r="Q112" s="111"/>
      <c r="R112" s="111"/>
      <c r="S112" s="111"/>
      <c r="T112" s="111"/>
    </row>
    <row r="113" spans="14:20">
      <c r="N113" s="111"/>
      <c r="O113" s="111"/>
      <c r="P113" s="111"/>
      <c r="Q113" s="111"/>
      <c r="R113" s="111"/>
      <c r="S113" s="111"/>
      <c r="T113" s="111"/>
    </row>
    <row r="114" spans="14:20">
      <c r="N114" s="111"/>
      <c r="O114" s="111"/>
      <c r="P114" s="111"/>
      <c r="Q114" s="111"/>
      <c r="R114" s="111"/>
      <c r="S114" s="111"/>
      <c r="T114" s="111"/>
    </row>
    <row r="115" spans="14:20">
      <c r="N115" s="111"/>
      <c r="O115" s="111"/>
      <c r="P115" s="111"/>
      <c r="Q115" s="111"/>
      <c r="R115" s="111"/>
      <c r="S115" s="111"/>
      <c r="T115" s="111"/>
    </row>
    <row r="116" spans="14:20">
      <c r="N116" s="111"/>
      <c r="O116" s="111"/>
      <c r="P116" s="111"/>
      <c r="Q116" s="111"/>
      <c r="R116" s="111"/>
      <c r="S116" s="111"/>
      <c r="T116" s="111"/>
    </row>
    <row r="117" spans="14:20">
      <c r="N117" s="111"/>
      <c r="O117" s="111"/>
      <c r="P117" s="111"/>
      <c r="Q117" s="111"/>
      <c r="R117" s="111"/>
      <c r="S117" s="111"/>
      <c r="T117" s="111"/>
    </row>
    <row r="118" spans="14:20">
      <c r="N118" s="111"/>
      <c r="O118" s="111"/>
      <c r="P118" s="111"/>
      <c r="Q118" s="111"/>
      <c r="R118" s="111"/>
      <c r="S118" s="111"/>
      <c r="T118" s="111"/>
    </row>
    <row r="119" spans="14:20">
      <c r="N119" s="111"/>
      <c r="O119" s="111"/>
      <c r="P119" s="111"/>
      <c r="Q119" s="111"/>
      <c r="R119" s="111"/>
      <c r="S119" s="111"/>
      <c r="T119" s="111"/>
    </row>
    <row r="120" spans="14:20">
      <c r="N120" s="111"/>
      <c r="O120" s="111"/>
      <c r="P120" s="111"/>
      <c r="Q120" s="111"/>
      <c r="R120" s="111"/>
      <c r="S120" s="111"/>
      <c r="T120" s="111"/>
    </row>
    <row r="121" spans="14:20">
      <c r="N121" s="111"/>
      <c r="O121" s="111"/>
      <c r="P121" s="111"/>
      <c r="Q121" s="111"/>
      <c r="R121" s="111"/>
      <c r="S121" s="111"/>
      <c r="T121" s="111"/>
    </row>
    <row r="122" spans="14:20">
      <c r="N122" s="111"/>
      <c r="O122" s="111"/>
      <c r="P122" s="111"/>
      <c r="Q122" s="111"/>
      <c r="R122" s="111"/>
      <c r="S122" s="111"/>
      <c r="T122" s="111"/>
    </row>
    <row r="123" spans="14:20">
      <c r="N123" s="111"/>
      <c r="O123" s="111"/>
      <c r="P123" s="111"/>
      <c r="Q123" s="111"/>
      <c r="R123" s="111"/>
      <c r="S123" s="111"/>
      <c r="T123" s="111"/>
    </row>
    <row r="124" spans="14:20">
      <c r="P124" s="111"/>
      <c r="Q124" s="111"/>
      <c r="R124" s="111"/>
      <c r="S124" s="111"/>
      <c r="T124" s="111"/>
    </row>
    <row r="125" spans="14:20">
      <c r="P125" s="111"/>
      <c r="Q125" s="111"/>
      <c r="R125" s="111"/>
      <c r="S125" s="111"/>
      <c r="T125" s="111"/>
    </row>
    <row r="126" spans="14:20">
      <c r="P126" s="111"/>
      <c r="Q126" s="111"/>
      <c r="R126" s="111"/>
      <c r="S126" s="111"/>
      <c r="T126" s="111"/>
    </row>
  </sheetData>
  <sheetProtection sheet="1" selectLockedCells="1"/>
  <mergeCells count="33">
    <mergeCell ref="A4:U4"/>
    <mergeCell ref="U6:U7"/>
    <mergeCell ref="A32:U32"/>
    <mergeCell ref="A1:U3"/>
    <mergeCell ref="A6:E6"/>
    <mergeCell ref="G6:H6"/>
    <mergeCell ref="M6:O6"/>
    <mergeCell ref="S6:T6"/>
    <mergeCell ref="J6:K6"/>
    <mergeCell ref="S24:T29"/>
    <mergeCell ref="S10:T15"/>
    <mergeCell ref="A18:U18"/>
    <mergeCell ref="A20:E20"/>
    <mergeCell ref="G20:H20"/>
    <mergeCell ref="J20:K20"/>
    <mergeCell ref="M20:O20"/>
    <mergeCell ref="S20:T20"/>
    <mergeCell ref="U20:U21"/>
    <mergeCell ref="S53:T55"/>
    <mergeCell ref="U34:U35"/>
    <mergeCell ref="S38:T40"/>
    <mergeCell ref="J49:K49"/>
    <mergeCell ref="M49:O49"/>
    <mergeCell ref="S49:T49"/>
    <mergeCell ref="U49:U50"/>
    <mergeCell ref="G34:H34"/>
    <mergeCell ref="J34:K34"/>
    <mergeCell ref="M34:O34"/>
    <mergeCell ref="S34:T34"/>
    <mergeCell ref="A47:U47"/>
    <mergeCell ref="A34:E34"/>
    <mergeCell ref="A49:E49"/>
    <mergeCell ref="G49:H49"/>
  </mergeCells>
  <conditionalFormatting sqref="P8">
    <cfRule type="cellIs" dxfId="23" priority="22" operator="between">
      <formula>0.3001</formula>
      <formula>1</formula>
    </cfRule>
    <cfRule type="cellIs" dxfId="22" priority="23" operator="between">
      <formula>0.23</formula>
      <formula>0.3</formula>
    </cfRule>
    <cfRule type="cellIs" dxfId="21" priority="24" operator="between">
      <formula>0</formula>
      <formula>0.225</formula>
    </cfRule>
  </conditionalFormatting>
  <conditionalFormatting sqref="P22">
    <cfRule type="cellIs" dxfId="20" priority="16" operator="between">
      <formula>0.3001</formula>
      <formula>1</formula>
    </cfRule>
    <cfRule type="cellIs" dxfId="19" priority="17" operator="between">
      <formula>0.23</formula>
      <formula>0.3</formula>
    </cfRule>
    <cfRule type="cellIs" dxfId="18" priority="18" operator="between">
      <formula>0</formula>
      <formula>0.225</formula>
    </cfRule>
  </conditionalFormatting>
  <conditionalFormatting sqref="P36">
    <cfRule type="cellIs" dxfId="17" priority="4" operator="between">
      <formula>0.3001</formula>
      <formula>1</formula>
    </cfRule>
    <cfRule type="cellIs" dxfId="16" priority="5" operator="between">
      <formula>0</formula>
      <formula>0.225</formula>
    </cfRule>
    <cfRule type="cellIs" dxfId="15" priority="6" operator="between">
      <formula>0.23</formula>
      <formula>0.3</formula>
    </cfRule>
  </conditionalFormatting>
  <conditionalFormatting sqref="P51">
    <cfRule type="cellIs" dxfId="14" priority="1" operator="between">
      <formula>0</formula>
      <formula>0.225</formula>
    </cfRule>
    <cfRule type="cellIs" dxfId="13" priority="2" operator="between">
      <formula>0.23</formula>
      <formula>0.3</formula>
    </cfRule>
    <cfRule type="cellIs" dxfId="12" priority="3" operator="between">
      <formula>0.3001</formula>
      <formula>1</formula>
    </cfRule>
  </conditionalFormatting>
  <dataValidations count="2">
    <dataValidation type="whole" allowBlank="1" showInputMessage="1" showErrorMessage="1" error="Headcount should be a whole number" sqref="C17 C19 C54:C55 C52" xr:uid="{00000000-0002-0000-0100-000000000000}">
      <formula1>0</formula1>
      <formula2>100000</formula2>
    </dataValidation>
    <dataValidation type="decimal" allowBlank="1" showInputMessage="1" showErrorMessage="1" error="Headcount should be a whole number" sqref="C8:C14 C51" xr:uid="{00000000-0002-0000-0100-000001000000}">
      <formula1>0</formula1>
      <formula2>100000</formula2>
    </dataValidation>
  </dataValidations>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P123"/>
  <sheetViews>
    <sheetView topLeftCell="K28" workbookViewId="0">
      <selection activeCell="O34" sqref="O34"/>
    </sheetView>
  </sheetViews>
  <sheetFormatPr defaultColWidth="0" defaultRowHeight="14.45"/>
  <cols>
    <col min="1" max="1" width="39.140625" style="1" customWidth="1"/>
    <col min="2" max="2" width="15.42578125" style="1" customWidth="1"/>
    <col min="3" max="3" width="25.5703125" style="1" customWidth="1"/>
    <col min="4" max="4" width="15.5703125" style="1" customWidth="1"/>
    <col min="5" max="5" width="15.140625" style="1" customWidth="1"/>
    <col min="6" max="6" width="3.5703125" style="52" customWidth="1"/>
    <col min="7" max="7" width="19.85546875" style="1" customWidth="1"/>
    <col min="8" max="8" width="16.5703125" style="1" customWidth="1"/>
    <col min="9" max="9" width="3.5703125" style="52" customWidth="1"/>
    <col min="10" max="11" width="16.5703125" style="52" customWidth="1"/>
    <col min="12" max="12" width="3.5703125" style="52" customWidth="1"/>
    <col min="13" max="13" width="28.5703125" style="1" customWidth="1"/>
    <col min="14" max="14" width="31.42578125" customWidth="1"/>
    <col min="15" max="16" width="33.42578125" customWidth="1"/>
    <col min="17" max="17" width="12.42578125" customWidth="1"/>
    <col min="18" max="18" width="3.5703125" customWidth="1"/>
    <col min="19" max="19" width="20.140625" customWidth="1"/>
    <col min="20" max="20" width="23" customWidth="1"/>
    <col min="21" max="21" width="21.5703125" style="1" customWidth="1"/>
    <col min="22" max="22" width="8.5703125" style="1" customWidth="1"/>
    <col min="23" max="42" width="0" style="1" hidden="1" customWidth="1"/>
    <col min="43" max="16384" width="8.5703125" hidden="1"/>
  </cols>
  <sheetData>
    <row r="1" spans="1:21" ht="9.9499999999999993" customHeight="1">
      <c r="A1" s="235" t="s">
        <v>9</v>
      </c>
      <c r="B1" s="236"/>
      <c r="C1" s="236"/>
      <c r="D1" s="236"/>
      <c r="E1" s="236"/>
      <c r="F1" s="236"/>
      <c r="G1" s="236"/>
      <c r="H1" s="236"/>
      <c r="I1" s="236"/>
      <c r="J1" s="236"/>
      <c r="K1" s="236"/>
      <c r="L1" s="236"/>
      <c r="M1" s="236"/>
      <c r="N1" s="236"/>
      <c r="O1" s="236"/>
      <c r="P1" s="236"/>
      <c r="Q1" s="236"/>
      <c r="R1" s="236"/>
      <c r="S1" s="236"/>
      <c r="T1" s="236"/>
      <c r="U1" s="236"/>
    </row>
    <row r="2" spans="1:21" ht="9.9499999999999993" customHeight="1">
      <c r="A2" s="236"/>
      <c r="B2" s="236"/>
      <c r="C2" s="236"/>
      <c r="D2" s="236"/>
      <c r="E2" s="236"/>
      <c r="F2" s="236"/>
      <c r="G2" s="236"/>
      <c r="H2" s="236"/>
      <c r="I2" s="236"/>
      <c r="J2" s="236"/>
      <c r="K2" s="236"/>
      <c r="L2" s="236"/>
      <c r="M2" s="236"/>
      <c r="N2" s="236"/>
      <c r="O2" s="236"/>
      <c r="P2" s="236"/>
      <c r="Q2" s="236"/>
      <c r="R2" s="236"/>
      <c r="S2" s="236"/>
      <c r="T2" s="236"/>
      <c r="U2" s="236"/>
    </row>
    <row r="3" spans="1:21" ht="9.9499999999999993" customHeight="1">
      <c r="A3" s="237"/>
      <c r="B3" s="237"/>
      <c r="C3" s="237"/>
      <c r="D3" s="237"/>
      <c r="E3" s="237"/>
      <c r="F3" s="237"/>
      <c r="G3" s="237"/>
      <c r="H3" s="237"/>
      <c r="I3" s="237"/>
      <c r="J3" s="237"/>
      <c r="K3" s="237"/>
      <c r="L3" s="237"/>
      <c r="M3" s="237"/>
      <c r="N3" s="237"/>
      <c r="O3" s="237"/>
      <c r="P3" s="237"/>
      <c r="Q3" s="237"/>
      <c r="R3" s="237"/>
      <c r="S3" s="237"/>
      <c r="T3" s="237"/>
      <c r="U3" s="237"/>
    </row>
    <row r="4" spans="1:21" ht="18" customHeight="1">
      <c r="A4" s="238" t="s">
        <v>10</v>
      </c>
      <c r="B4" s="238"/>
      <c r="C4" s="238"/>
      <c r="D4" s="238"/>
      <c r="E4" s="238"/>
      <c r="F4" s="238"/>
      <c r="G4" s="238"/>
      <c r="H4" s="238"/>
      <c r="I4" s="238"/>
      <c r="J4" s="238"/>
      <c r="K4" s="238"/>
      <c r="L4" s="238"/>
      <c r="M4" s="238"/>
      <c r="N4" s="238"/>
      <c r="O4" s="238"/>
      <c r="P4" s="238"/>
      <c r="Q4" s="238"/>
      <c r="R4" s="238"/>
      <c r="S4" s="238"/>
      <c r="T4" s="238"/>
      <c r="U4" s="238"/>
    </row>
    <row r="5" spans="1:21" s="1" customFormat="1">
      <c r="A5" s="52"/>
      <c r="B5" s="52"/>
      <c r="C5" s="52"/>
      <c r="D5" s="52"/>
      <c r="E5" s="52"/>
      <c r="F5" s="52"/>
      <c r="G5" s="52"/>
      <c r="H5" s="52"/>
      <c r="I5" s="52"/>
      <c r="J5" s="52"/>
      <c r="K5" s="52"/>
      <c r="L5" s="52"/>
      <c r="M5" s="52"/>
      <c r="N5" s="52"/>
      <c r="O5" s="52"/>
      <c r="P5" s="52"/>
      <c r="Q5" s="52"/>
      <c r="R5" s="52"/>
      <c r="S5" s="52"/>
      <c r="T5" s="52"/>
    </row>
    <row r="6" spans="1:21">
      <c r="A6" s="233" t="s">
        <v>74</v>
      </c>
      <c r="B6" s="233"/>
      <c r="C6" s="233"/>
      <c r="D6" s="233"/>
      <c r="E6" s="233"/>
      <c r="G6" s="230" t="s">
        <v>12</v>
      </c>
      <c r="H6" s="231"/>
      <c r="J6" s="234" t="s">
        <v>12</v>
      </c>
      <c r="K6" s="234"/>
      <c r="M6" s="227" t="s">
        <v>13</v>
      </c>
      <c r="N6" s="227"/>
      <c r="O6" s="227"/>
      <c r="P6" s="33"/>
      <c r="Q6" s="34"/>
      <c r="R6" s="1"/>
      <c r="S6" s="228" t="s">
        <v>14</v>
      </c>
      <c r="T6" s="228"/>
      <c r="U6" s="229" t="s">
        <v>15</v>
      </c>
    </row>
    <row r="7" spans="1:21" ht="42.6">
      <c r="A7" s="9" t="s">
        <v>78</v>
      </c>
      <c r="B7" s="10" t="s">
        <v>17</v>
      </c>
      <c r="C7" s="11" t="s">
        <v>18</v>
      </c>
      <c r="D7" s="91" t="s">
        <v>19</v>
      </c>
      <c r="E7" s="91" t="s">
        <v>20</v>
      </c>
      <c r="G7" s="35" t="s">
        <v>21</v>
      </c>
      <c r="H7" s="36" t="s">
        <v>22</v>
      </c>
      <c r="J7" s="35" t="s">
        <v>23</v>
      </c>
      <c r="K7" s="36" t="s">
        <v>22</v>
      </c>
      <c r="M7" s="37" t="s">
        <v>24</v>
      </c>
      <c r="N7" s="37" t="s">
        <v>25</v>
      </c>
      <c r="O7" s="37" t="s">
        <v>26</v>
      </c>
      <c r="P7" s="38" t="s">
        <v>27</v>
      </c>
      <c r="Q7" s="91" t="s">
        <v>28</v>
      </c>
      <c r="R7" s="1"/>
      <c r="S7" s="35" t="s">
        <v>29</v>
      </c>
      <c r="T7" s="35" t="s">
        <v>30</v>
      </c>
      <c r="U7" s="229"/>
    </row>
    <row r="8" spans="1:21" ht="15" customHeight="1">
      <c r="A8" s="12" t="s">
        <v>31</v>
      </c>
      <c r="B8" s="18"/>
      <c r="C8" s="18"/>
      <c r="D8" s="8">
        <f>IF(B8="",0,B8-C8)</f>
        <v>0</v>
      </c>
      <c r="E8" s="13" t="str">
        <f>IF(B8="","",D8/B8)</f>
        <v/>
      </c>
      <c r="G8" s="39" t="s">
        <v>32</v>
      </c>
      <c r="H8" s="21"/>
      <c r="J8" s="39" t="s">
        <v>32</v>
      </c>
      <c r="K8" s="22"/>
      <c r="M8" s="40" t="s">
        <v>33</v>
      </c>
      <c r="N8" s="23"/>
      <c r="O8" s="24"/>
      <c r="P8" s="41">
        <f>N14</f>
        <v>0</v>
      </c>
      <c r="Q8" s="41">
        <f>P8-O8</f>
        <v>0</v>
      </c>
      <c r="R8" s="1"/>
      <c r="S8" s="89"/>
      <c r="T8" s="89"/>
      <c r="U8" s="42">
        <f>SUM(S8:T8)</f>
        <v>0</v>
      </c>
    </row>
    <row r="9" spans="1:21" ht="15" customHeight="1">
      <c r="A9" s="14" t="s">
        <v>79</v>
      </c>
      <c r="B9" s="19"/>
      <c r="C9" s="19"/>
      <c r="D9" s="8">
        <f t="shared" ref="D9:D15" si="0">IF(B9="",0,B9-C9)</f>
        <v>0</v>
      </c>
      <c r="E9" s="13" t="str">
        <f t="shared" ref="E9:E14" si="1">IF(B9="","",D9/B9)</f>
        <v/>
      </c>
      <c r="G9" s="39" t="s">
        <v>35</v>
      </c>
      <c r="H9" s="25"/>
      <c r="J9" s="39" t="s">
        <v>35</v>
      </c>
      <c r="K9" s="26"/>
      <c r="M9" s="43" t="s">
        <v>36</v>
      </c>
      <c r="N9" s="27"/>
      <c r="O9" s="1"/>
      <c r="P9" s="1"/>
      <c r="Q9" s="1"/>
      <c r="R9" s="1"/>
      <c r="S9" s="1"/>
      <c r="T9" s="1"/>
    </row>
    <row r="10" spans="1:21" ht="15" customHeight="1">
      <c r="A10" s="15" t="s">
        <v>80</v>
      </c>
      <c r="B10" s="19"/>
      <c r="C10" s="19"/>
      <c r="D10" s="8">
        <f t="shared" si="0"/>
        <v>0</v>
      </c>
      <c r="E10" s="13" t="str">
        <f t="shared" si="1"/>
        <v/>
      </c>
      <c r="G10" s="39" t="s">
        <v>38</v>
      </c>
      <c r="H10" s="21"/>
      <c r="J10" s="39" t="s">
        <v>39</v>
      </c>
      <c r="K10" s="28"/>
      <c r="M10" s="40" t="s">
        <v>40</v>
      </c>
      <c r="N10" s="23"/>
      <c r="O10" s="1"/>
      <c r="P10" s="1"/>
      <c r="Q10" s="1"/>
      <c r="R10" s="1"/>
      <c r="S10" s="219"/>
      <c r="T10" s="219"/>
    </row>
    <row r="11" spans="1:21" ht="15" customHeight="1">
      <c r="A11" s="15" t="s">
        <v>41</v>
      </c>
      <c r="B11" s="19"/>
      <c r="C11" s="19"/>
      <c r="D11" s="8">
        <f t="shared" si="0"/>
        <v>0</v>
      </c>
      <c r="E11" s="13" t="str">
        <f t="shared" si="1"/>
        <v/>
      </c>
      <c r="G11" s="39" t="s">
        <v>42</v>
      </c>
      <c r="H11" s="21"/>
      <c r="J11" s="39" t="s">
        <v>42</v>
      </c>
      <c r="K11" s="28"/>
      <c r="M11" s="40" t="s">
        <v>43</v>
      </c>
      <c r="N11" s="23"/>
      <c r="O11" s="1"/>
      <c r="P11" s="1"/>
      <c r="Q11" s="1"/>
      <c r="R11" s="1"/>
      <c r="S11" s="219"/>
      <c r="T11" s="219"/>
    </row>
    <row r="12" spans="1:21" ht="15" customHeight="1">
      <c r="A12" s="15" t="s">
        <v>44</v>
      </c>
      <c r="B12" s="20"/>
      <c r="C12" s="20"/>
      <c r="D12" s="8">
        <f t="shared" si="0"/>
        <v>0</v>
      </c>
      <c r="E12" s="13" t="str">
        <f t="shared" si="1"/>
        <v/>
      </c>
      <c r="G12" s="16" t="s">
        <v>45</v>
      </c>
      <c r="H12" s="44">
        <f>SUM(H8:H11)</f>
        <v>0</v>
      </c>
      <c r="J12" s="16" t="s">
        <v>45</v>
      </c>
      <c r="K12" s="45">
        <f>SUM(K8:K11)</f>
        <v>0</v>
      </c>
      <c r="M12" s="40" t="s">
        <v>46</v>
      </c>
      <c r="N12" s="23"/>
      <c r="O12" s="1"/>
      <c r="P12" s="1"/>
      <c r="Q12" s="1"/>
      <c r="R12" s="1"/>
      <c r="S12" s="219"/>
      <c r="T12" s="219"/>
    </row>
    <row r="13" spans="1:21" ht="15" customHeight="1">
      <c r="A13" s="15" t="s">
        <v>47</v>
      </c>
      <c r="B13" s="19"/>
      <c r="C13" s="19"/>
      <c r="D13" s="8">
        <f t="shared" si="0"/>
        <v>0</v>
      </c>
      <c r="E13" s="13" t="str">
        <f t="shared" si="1"/>
        <v/>
      </c>
      <c r="G13" s="46"/>
      <c r="M13" s="40" t="s">
        <v>48</v>
      </c>
      <c r="N13" s="23"/>
      <c r="O13" s="1"/>
      <c r="P13" s="1"/>
      <c r="Q13" s="1"/>
      <c r="R13" s="1"/>
      <c r="S13" s="219"/>
      <c r="T13" s="219"/>
    </row>
    <row r="14" spans="1:21" ht="15" customHeight="1">
      <c r="A14" s="15" t="s">
        <v>49</v>
      </c>
      <c r="B14" s="19"/>
      <c r="C14" s="19"/>
      <c r="D14" s="8">
        <f t="shared" si="0"/>
        <v>0</v>
      </c>
      <c r="E14" s="13" t="str">
        <f t="shared" si="1"/>
        <v/>
      </c>
      <c r="G14" s="46"/>
      <c r="M14" s="47" t="s">
        <v>51</v>
      </c>
      <c r="N14" s="48">
        <f>SUM(N8:N13)</f>
        <v>0</v>
      </c>
      <c r="O14" s="1"/>
      <c r="P14" s="1"/>
      <c r="Q14" s="1"/>
      <c r="R14" s="1"/>
      <c r="S14" s="219"/>
      <c r="T14" s="219"/>
    </row>
    <row r="15" spans="1:21" ht="14.45" customHeight="1">
      <c r="A15" s="16" t="s">
        <v>45</v>
      </c>
      <c r="B15" s="17">
        <f>SUM(B8:B14)</f>
        <v>0</v>
      </c>
      <c r="C15" s="17">
        <f>SUM(C8:C14)</f>
        <v>0</v>
      </c>
      <c r="D15" s="8">
        <f t="shared" si="0"/>
        <v>0</v>
      </c>
      <c r="E15" s="13">
        <f>IF(B15=0,0,D15/B15)</f>
        <v>0</v>
      </c>
      <c r="N15" s="1"/>
      <c r="O15" s="1"/>
      <c r="P15" s="1"/>
      <c r="Q15" s="1"/>
      <c r="R15" s="1"/>
      <c r="S15" s="1"/>
      <c r="T15" s="1"/>
    </row>
    <row r="16" spans="1:21" ht="14.45" customHeight="1">
      <c r="A16" s="46"/>
      <c r="B16" s="49"/>
      <c r="C16" s="50"/>
      <c r="E16"/>
      <c r="N16" s="1"/>
      <c r="O16" s="1"/>
      <c r="P16" s="1"/>
      <c r="Q16" s="1"/>
      <c r="R16" s="1"/>
      <c r="S16" s="1"/>
      <c r="T16" s="1"/>
    </row>
    <row r="17" spans="1:21" ht="18" customHeight="1">
      <c r="A17" s="232" t="s">
        <v>81</v>
      </c>
      <c r="B17" s="232"/>
      <c r="C17" s="232"/>
      <c r="D17" s="232"/>
      <c r="E17" s="232"/>
      <c r="F17" s="232"/>
      <c r="G17" s="232"/>
      <c r="H17" s="232"/>
      <c r="I17" s="232"/>
      <c r="J17" s="232"/>
      <c r="K17" s="232"/>
      <c r="L17" s="232"/>
      <c r="M17" s="232"/>
      <c r="N17" s="232"/>
      <c r="O17" s="232"/>
      <c r="P17" s="232"/>
      <c r="Q17" s="232"/>
      <c r="R17" s="232"/>
      <c r="S17" s="232"/>
      <c r="T17" s="232"/>
      <c r="U17" s="232"/>
    </row>
    <row r="18" spans="1:21" ht="14.45" customHeight="1">
      <c r="A18" s="46"/>
      <c r="B18" s="49"/>
      <c r="C18" s="50"/>
      <c r="G18"/>
      <c r="H18"/>
      <c r="N18" s="1"/>
      <c r="O18" s="1"/>
      <c r="P18" s="1"/>
      <c r="Q18" s="1"/>
      <c r="R18" s="1"/>
      <c r="S18" s="1"/>
      <c r="T18" s="1"/>
    </row>
    <row r="19" spans="1:21" ht="14.45" customHeight="1">
      <c r="A19" s="233" t="s">
        <v>74</v>
      </c>
      <c r="B19" s="233"/>
      <c r="C19" s="233"/>
      <c r="D19" s="233"/>
      <c r="E19" s="233"/>
      <c r="G19" s="230" t="s">
        <v>12</v>
      </c>
      <c r="H19" s="231"/>
      <c r="J19" s="234" t="s">
        <v>12</v>
      </c>
      <c r="K19" s="234"/>
      <c r="M19" s="227" t="s">
        <v>13</v>
      </c>
      <c r="N19" s="227"/>
      <c r="O19" s="227"/>
      <c r="P19" s="33"/>
      <c r="Q19" s="34"/>
      <c r="R19" s="1"/>
      <c r="S19" s="228" t="s">
        <v>14</v>
      </c>
      <c r="T19" s="228"/>
      <c r="U19" s="229" t="s">
        <v>15</v>
      </c>
    </row>
    <row r="20" spans="1:21" ht="42.6" customHeight="1">
      <c r="A20" s="9" t="s">
        <v>82</v>
      </c>
      <c r="B20" s="35" t="s">
        <v>17</v>
      </c>
      <c r="C20" s="11" t="s">
        <v>18</v>
      </c>
      <c r="D20" s="91" t="s">
        <v>19</v>
      </c>
      <c r="E20" s="91" t="s">
        <v>20</v>
      </c>
      <c r="G20" s="35" t="s">
        <v>21</v>
      </c>
      <c r="H20" s="36" t="s">
        <v>22</v>
      </c>
      <c r="J20" s="35" t="s">
        <v>23</v>
      </c>
      <c r="K20" s="36" t="s">
        <v>54</v>
      </c>
      <c r="M20" s="37" t="s">
        <v>24</v>
      </c>
      <c r="N20" s="37" t="s">
        <v>25</v>
      </c>
      <c r="O20" s="37" t="s">
        <v>55</v>
      </c>
      <c r="P20" s="38" t="s">
        <v>27</v>
      </c>
      <c r="Q20" s="91" t="s">
        <v>28</v>
      </c>
      <c r="R20" s="1"/>
      <c r="S20" s="35" t="s">
        <v>29</v>
      </c>
      <c r="T20" s="35" t="s">
        <v>30</v>
      </c>
      <c r="U20" s="229"/>
    </row>
    <row r="21" spans="1:21">
      <c r="A21" s="51" t="s">
        <v>31</v>
      </c>
      <c r="B21" s="18"/>
      <c r="C21" s="18"/>
      <c r="D21" s="8">
        <f>IF(B21="",0,B21-C21)</f>
        <v>0</v>
      </c>
      <c r="E21" s="13" t="str">
        <f>IF(B21="","",D21/B21)</f>
        <v/>
      </c>
      <c r="G21" s="39" t="s">
        <v>32</v>
      </c>
      <c r="H21" s="21"/>
      <c r="J21" s="39" t="s">
        <v>32</v>
      </c>
      <c r="K21" s="22"/>
      <c r="M21" s="40" t="s">
        <v>33</v>
      </c>
      <c r="N21" s="23"/>
      <c r="O21" s="24"/>
      <c r="P21" s="41">
        <f>N27</f>
        <v>0</v>
      </c>
      <c r="Q21" s="41">
        <f>P21-O21</f>
        <v>0</v>
      </c>
      <c r="R21" s="1"/>
      <c r="S21" s="90"/>
      <c r="T21" s="90"/>
      <c r="U21" s="48">
        <f>SUM(P21:T21)</f>
        <v>0</v>
      </c>
    </row>
    <row r="22" spans="1:21">
      <c r="A22" s="14" t="s">
        <v>56</v>
      </c>
      <c r="B22" s="19"/>
      <c r="C22" s="19"/>
      <c r="D22" s="8">
        <f t="shared" ref="D22:D28" si="2">IF(B22="",0,B22-C22)</f>
        <v>0</v>
      </c>
      <c r="E22" s="13" t="str">
        <f t="shared" ref="E22:E27" si="3">IF(B22="","",D22/B22)</f>
        <v/>
      </c>
      <c r="G22" s="39" t="s">
        <v>35</v>
      </c>
      <c r="H22" s="25"/>
      <c r="J22" s="39" t="s">
        <v>35</v>
      </c>
      <c r="K22" s="26"/>
      <c r="M22" s="43" t="s">
        <v>36</v>
      </c>
      <c r="N22" s="27"/>
      <c r="O22" s="1"/>
      <c r="P22" s="1"/>
      <c r="Q22" s="1"/>
      <c r="R22" s="1"/>
      <c r="S22" s="1"/>
      <c r="T22" s="1"/>
    </row>
    <row r="23" spans="1:21">
      <c r="A23" s="15" t="s">
        <v>37</v>
      </c>
      <c r="B23" s="19"/>
      <c r="C23" s="19"/>
      <c r="D23" s="8">
        <f t="shared" si="2"/>
        <v>0</v>
      </c>
      <c r="E23" s="13" t="str">
        <f t="shared" si="3"/>
        <v/>
      </c>
      <c r="G23" s="39" t="s">
        <v>39</v>
      </c>
      <c r="H23" s="21"/>
      <c r="J23" s="39" t="s">
        <v>39</v>
      </c>
      <c r="K23" s="28"/>
      <c r="M23" s="40" t="s">
        <v>40</v>
      </c>
      <c r="N23" s="23"/>
      <c r="O23" s="1"/>
      <c r="P23" s="1"/>
      <c r="Q23" s="1"/>
      <c r="R23" s="1"/>
      <c r="S23" s="219"/>
      <c r="T23" s="219"/>
    </row>
    <row r="24" spans="1:21">
      <c r="A24" s="15" t="s">
        <v>57</v>
      </c>
      <c r="B24" s="19"/>
      <c r="C24" s="19"/>
      <c r="D24" s="8">
        <f t="shared" si="2"/>
        <v>0</v>
      </c>
      <c r="E24" s="13" t="str">
        <f t="shared" si="3"/>
        <v/>
      </c>
      <c r="G24" s="39" t="s">
        <v>42</v>
      </c>
      <c r="H24" s="21"/>
      <c r="J24" s="39" t="s">
        <v>42</v>
      </c>
      <c r="K24" s="28"/>
      <c r="M24" s="40" t="s">
        <v>43</v>
      </c>
      <c r="N24" s="23"/>
      <c r="O24" s="1"/>
      <c r="P24" s="1"/>
      <c r="Q24" s="1"/>
      <c r="R24" s="1"/>
      <c r="S24" s="219"/>
      <c r="T24" s="219"/>
    </row>
    <row r="25" spans="1:21">
      <c r="A25" s="15" t="s">
        <v>58</v>
      </c>
      <c r="B25" s="20"/>
      <c r="C25" s="20"/>
      <c r="D25" s="8">
        <f t="shared" si="2"/>
        <v>0</v>
      </c>
      <c r="E25" s="13" t="str">
        <f t="shared" si="3"/>
        <v/>
      </c>
      <c r="G25" s="16" t="s">
        <v>45</v>
      </c>
      <c r="H25" s="44">
        <f>SUM(H21:H24)</f>
        <v>0</v>
      </c>
      <c r="J25" s="16" t="s">
        <v>45</v>
      </c>
      <c r="K25" s="45">
        <f>SUM(K21:K24)</f>
        <v>0</v>
      </c>
      <c r="M25" s="40" t="s">
        <v>46</v>
      </c>
      <c r="N25" s="23"/>
      <c r="O25" s="1"/>
      <c r="P25" s="1"/>
      <c r="Q25" s="1"/>
      <c r="R25" s="1"/>
      <c r="S25" s="219"/>
      <c r="T25" s="219"/>
    </row>
    <row r="26" spans="1:21">
      <c r="A26" s="15" t="s">
        <v>59</v>
      </c>
      <c r="B26" s="19"/>
      <c r="C26" s="19"/>
      <c r="D26" s="8">
        <f t="shared" si="2"/>
        <v>0</v>
      </c>
      <c r="E26" s="13" t="str">
        <f t="shared" si="3"/>
        <v/>
      </c>
      <c r="G26" s="46"/>
      <c r="M26" s="40" t="s">
        <v>48</v>
      </c>
      <c r="N26" s="23"/>
      <c r="O26" s="1"/>
      <c r="P26" s="1"/>
      <c r="Q26" s="1"/>
      <c r="R26" s="1"/>
      <c r="S26" s="219"/>
      <c r="T26" s="219"/>
    </row>
    <row r="27" spans="1:21">
      <c r="A27" s="15" t="s">
        <v>60</v>
      </c>
      <c r="B27" s="19"/>
      <c r="C27" s="19"/>
      <c r="D27" s="8">
        <f t="shared" si="2"/>
        <v>0</v>
      </c>
      <c r="E27" s="13" t="str">
        <f t="shared" si="3"/>
        <v/>
      </c>
      <c r="G27" s="46"/>
      <c r="M27" s="47" t="s">
        <v>51</v>
      </c>
      <c r="N27" s="48">
        <f>SUM(N21:N26)</f>
        <v>0</v>
      </c>
      <c r="O27" s="1"/>
      <c r="P27" s="1"/>
      <c r="Q27" s="1"/>
      <c r="R27" s="1"/>
      <c r="S27" s="219"/>
      <c r="T27" s="219"/>
    </row>
    <row r="28" spans="1:21">
      <c r="A28" s="16" t="s">
        <v>45</v>
      </c>
      <c r="B28" s="17">
        <f>SUM(B21:B27)</f>
        <v>0</v>
      </c>
      <c r="C28" s="17">
        <f>SUM(C21:C27)</f>
        <v>0</v>
      </c>
      <c r="D28" s="8">
        <f t="shared" si="2"/>
        <v>0</v>
      </c>
      <c r="E28" s="13">
        <f>IF(B28=0,0,D28/B28)</f>
        <v>0</v>
      </c>
      <c r="N28" s="1"/>
      <c r="O28" s="1"/>
      <c r="P28" s="1"/>
      <c r="Q28" s="1"/>
      <c r="R28" s="1"/>
      <c r="S28" s="1"/>
      <c r="T28" s="1"/>
    </row>
    <row r="29" spans="1:21" ht="15" thickBot="1">
      <c r="A29" s="53"/>
      <c r="B29" s="54"/>
      <c r="C29" s="54"/>
      <c r="D29" s="55"/>
      <c r="E29"/>
      <c r="N29" s="1"/>
      <c r="O29" s="1"/>
      <c r="P29" s="1"/>
      <c r="Q29" s="1"/>
      <c r="R29" s="1"/>
      <c r="S29" s="1"/>
      <c r="T29" s="1"/>
    </row>
    <row r="30" spans="1:21" ht="18" customHeight="1" thickBot="1">
      <c r="A30" s="220" t="s">
        <v>61</v>
      </c>
      <c r="B30" s="221"/>
      <c r="C30" s="221"/>
      <c r="D30" s="221"/>
      <c r="E30" s="221"/>
      <c r="F30" s="221"/>
      <c r="G30" s="221"/>
      <c r="H30" s="221"/>
      <c r="I30" s="221"/>
      <c r="J30" s="221"/>
      <c r="K30" s="221"/>
      <c r="L30" s="221"/>
      <c r="M30" s="221"/>
      <c r="N30" s="221"/>
      <c r="O30" s="221"/>
      <c r="P30" s="221"/>
      <c r="Q30" s="221"/>
      <c r="R30" s="221"/>
      <c r="S30" s="221"/>
      <c r="T30" s="221"/>
      <c r="U30" s="222"/>
    </row>
    <row r="31" spans="1:21">
      <c r="N31" s="1"/>
      <c r="O31" s="1"/>
      <c r="P31" s="1"/>
      <c r="Q31" s="1"/>
      <c r="R31" s="1"/>
      <c r="S31" s="1"/>
      <c r="T31" s="1"/>
    </row>
    <row r="32" spans="1:21" ht="14.45" customHeight="1">
      <c r="A32" s="223" t="s">
        <v>83</v>
      </c>
      <c r="B32" s="223"/>
      <c r="C32" s="223"/>
      <c r="D32" s="223"/>
      <c r="E32" s="224"/>
      <c r="G32" s="230" t="s">
        <v>12</v>
      </c>
      <c r="H32" s="231"/>
      <c r="J32" s="225" t="s">
        <v>12</v>
      </c>
      <c r="K32" s="225"/>
      <c r="M32" s="227" t="s">
        <v>13</v>
      </c>
      <c r="N32" s="227"/>
      <c r="O32" s="227"/>
      <c r="P32" s="33"/>
      <c r="Q32" s="56"/>
      <c r="R32" s="1"/>
      <c r="S32" s="228" t="s">
        <v>14</v>
      </c>
      <c r="T32" s="228"/>
      <c r="U32" s="229" t="s">
        <v>15</v>
      </c>
    </row>
    <row r="33" spans="1:21" ht="58.5" customHeight="1">
      <c r="A33" s="9" t="s">
        <v>63</v>
      </c>
      <c r="B33" s="35" t="s">
        <v>17</v>
      </c>
      <c r="C33" s="11" t="s">
        <v>18</v>
      </c>
      <c r="D33" s="91" t="s">
        <v>19</v>
      </c>
      <c r="E33" s="91" t="s">
        <v>20</v>
      </c>
      <c r="G33" s="35" t="s">
        <v>64</v>
      </c>
      <c r="H33" s="36" t="s">
        <v>22</v>
      </c>
      <c r="J33" s="35" t="s">
        <v>65</v>
      </c>
      <c r="K33" s="36" t="s">
        <v>22</v>
      </c>
      <c r="M33" s="57" t="s">
        <v>24</v>
      </c>
      <c r="N33" s="57" t="s">
        <v>25</v>
      </c>
      <c r="O33" s="37" t="s">
        <v>55</v>
      </c>
      <c r="P33" s="38" t="s">
        <v>27</v>
      </c>
      <c r="Q33" s="91" t="s">
        <v>28</v>
      </c>
      <c r="R33" s="1"/>
      <c r="S33" s="35" t="s">
        <v>29</v>
      </c>
      <c r="T33" s="35" t="s">
        <v>30</v>
      </c>
      <c r="U33" s="229"/>
    </row>
    <row r="34" spans="1:21">
      <c r="A34" s="51" t="s">
        <v>66</v>
      </c>
      <c r="B34" s="18"/>
      <c r="C34" s="18"/>
      <c r="D34" s="58">
        <f>IF(B34="",0,B34-C34)</f>
        <v>0</v>
      </c>
      <c r="E34" s="59" t="str">
        <f>IF(B34="","",D34/B34)</f>
        <v/>
      </c>
      <c r="G34" s="39" t="s">
        <v>67</v>
      </c>
      <c r="H34" s="21"/>
      <c r="J34" s="60" t="s">
        <v>32</v>
      </c>
      <c r="K34" s="21"/>
      <c r="M34" s="40" t="s">
        <v>33</v>
      </c>
      <c r="N34" s="29"/>
      <c r="O34" s="30"/>
      <c r="P34" s="61">
        <f>N40</f>
        <v>0</v>
      </c>
      <c r="Q34" s="41">
        <f>P34-O34</f>
        <v>0</v>
      </c>
      <c r="R34" s="1"/>
      <c r="S34" s="89"/>
      <c r="T34" s="89"/>
      <c r="U34" s="62">
        <f>SUM(S34:T34)</f>
        <v>0</v>
      </c>
    </row>
    <row r="35" spans="1:21">
      <c r="A35" s="14" t="s">
        <v>68</v>
      </c>
      <c r="B35" s="19"/>
      <c r="C35" s="19"/>
      <c r="D35" s="58">
        <f t="shared" ref="D35:D41" si="4">IF(B35="",0,B35-C35)</f>
        <v>0</v>
      </c>
      <c r="E35" s="59" t="str">
        <f t="shared" ref="E35:E40" si="5">IF(B35="","",D35/B35)</f>
        <v/>
      </c>
      <c r="G35" s="39" t="s">
        <v>50</v>
      </c>
      <c r="H35" s="25"/>
      <c r="J35" s="60" t="s">
        <v>35</v>
      </c>
      <c r="K35" s="25"/>
      <c r="M35" s="40" t="s">
        <v>36</v>
      </c>
      <c r="N35" s="29"/>
      <c r="O35" s="1"/>
      <c r="P35" s="1"/>
      <c r="Q35" s="1"/>
      <c r="R35" s="1"/>
      <c r="S35" s="1"/>
      <c r="T35" s="1"/>
    </row>
    <row r="36" spans="1:21">
      <c r="A36" s="15" t="s">
        <v>69</v>
      </c>
      <c r="B36" s="19"/>
      <c r="C36" s="19"/>
      <c r="D36" s="58">
        <f t="shared" si="4"/>
        <v>0</v>
      </c>
      <c r="E36" s="59" t="str">
        <f t="shared" si="5"/>
        <v/>
      </c>
      <c r="G36" s="16" t="s">
        <v>45</v>
      </c>
      <c r="H36" s="44">
        <f>SUM(H34:H35)</f>
        <v>0</v>
      </c>
      <c r="J36" s="60" t="s">
        <v>39</v>
      </c>
      <c r="K36" s="31"/>
      <c r="M36" s="40" t="s">
        <v>40</v>
      </c>
      <c r="N36" s="29"/>
      <c r="O36" s="1"/>
      <c r="P36" s="1"/>
      <c r="Q36" s="1"/>
      <c r="R36" s="1"/>
      <c r="S36" s="219"/>
      <c r="T36" s="219"/>
    </row>
    <row r="37" spans="1:21">
      <c r="A37" s="63" t="s">
        <v>70</v>
      </c>
      <c r="B37" s="32"/>
      <c r="C37" s="32"/>
      <c r="D37" s="58">
        <f t="shared" si="4"/>
        <v>0</v>
      </c>
      <c r="E37" s="59" t="str">
        <f t="shared" si="5"/>
        <v/>
      </c>
      <c r="G37" s="46"/>
      <c r="H37" s="66"/>
      <c r="J37" s="60" t="s">
        <v>42</v>
      </c>
      <c r="K37" s="31"/>
      <c r="M37" s="40" t="s">
        <v>43</v>
      </c>
      <c r="N37" s="29"/>
      <c r="O37" s="1"/>
      <c r="P37" s="1"/>
      <c r="Q37" s="1"/>
      <c r="R37" s="1"/>
      <c r="S37" s="219"/>
      <c r="T37" s="219"/>
    </row>
    <row r="38" spans="1:21">
      <c r="A38" s="15" t="s">
        <v>71</v>
      </c>
      <c r="B38" s="20"/>
      <c r="C38" s="20"/>
      <c r="D38" s="58">
        <f t="shared" si="4"/>
        <v>0</v>
      </c>
      <c r="E38" s="59" t="str">
        <f t="shared" si="5"/>
        <v/>
      </c>
      <c r="G38" s="46"/>
      <c r="H38" s="66"/>
      <c r="J38" s="60" t="s">
        <v>67</v>
      </c>
      <c r="K38" s="31"/>
      <c r="M38" s="40" t="s">
        <v>46</v>
      </c>
      <c r="N38" s="29"/>
      <c r="O38" s="1"/>
      <c r="P38" s="1"/>
      <c r="Q38" s="1"/>
      <c r="R38" s="1"/>
      <c r="S38" s="219"/>
      <c r="T38" s="219"/>
    </row>
    <row r="39" spans="1:21">
      <c r="A39" s="15" t="s">
        <v>72</v>
      </c>
      <c r="B39" s="20"/>
      <c r="C39" s="20"/>
      <c r="D39" s="58">
        <f t="shared" si="4"/>
        <v>0</v>
      </c>
      <c r="E39" s="59" t="str">
        <f t="shared" si="5"/>
        <v/>
      </c>
      <c r="G39" s="46"/>
      <c r="H39" s="66"/>
      <c r="J39" s="64" t="s">
        <v>45</v>
      </c>
      <c r="K39" s="65">
        <f>SUM(K34:K38)</f>
        <v>0</v>
      </c>
      <c r="M39" s="40" t="s">
        <v>50</v>
      </c>
      <c r="N39" s="29"/>
      <c r="O39" s="1"/>
      <c r="P39" s="1"/>
      <c r="Q39" s="1"/>
      <c r="R39" s="1"/>
      <c r="S39" s="52"/>
      <c r="T39" s="52"/>
    </row>
    <row r="40" spans="1:21">
      <c r="A40" s="15" t="s">
        <v>50</v>
      </c>
      <c r="B40" s="20"/>
      <c r="C40" s="20"/>
      <c r="D40" s="58">
        <f t="shared" si="4"/>
        <v>0</v>
      </c>
      <c r="E40" s="59" t="str">
        <f t="shared" si="5"/>
        <v/>
      </c>
      <c r="G40" s="46"/>
      <c r="H40" s="66"/>
      <c r="J40" s="67"/>
      <c r="M40" s="47" t="s">
        <v>51</v>
      </c>
      <c r="N40" s="68">
        <f>SUM(N34:N39)</f>
        <v>0</v>
      </c>
      <c r="O40" s="1"/>
      <c r="P40" s="1"/>
      <c r="Q40" s="1"/>
      <c r="R40" s="1"/>
      <c r="S40" s="52"/>
      <c r="T40" s="52"/>
    </row>
    <row r="41" spans="1:21">
      <c r="A41" s="16" t="s">
        <v>45</v>
      </c>
      <c r="B41" s="17">
        <f>SUM(B34:B38)</f>
        <v>0</v>
      </c>
      <c r="C41" s="17">
        <f>SUM(C34:C38)</f>
        <v>0</v>
      </c>
      <c r="D41" s="58">
        <f t="shared" si="4"/>
        <v>0</v>
      </c>
      <c r="E41" s="13">
        <f>IF(B41=0,0,D41/B41)</f>
        <v>0</v>
      </c>
      <c r="M41" s="69"/>
      <c r="N41" s="70"/>
      <c r="O41" s="1"/>
      <c r="P41" s="1"/>
      <c r="Q41" s="1"/>
      <c r="R41" s="1"/>
      <c r="S41" s="1"/>
      <c r="T41" s="1"/>
    </row>
    <row r="42" spans="1:21">
      <c r="A42" s="69"/>
      <c r="G42" s="46"/>
      <c r="O42" s="1"/>
      <c r="P42" s="1"/>
      <c r="Q42" s="1"/>
      <c r="R42" s="1"/>
      <c r="S42" s="1"/>
      <c r="T42" s="1"/>
    </row>
    <row r="43" spans="1:21" ht="15" thickBot="1">
      <c r="G43" s="69"/>
      <c r="H43" s="69"/>
      <c r="N43" s="1"/>
      <c r="O43" s="1"/>
      <c r="P43" s="1"/>
      <c r="Q43" s="1"/>
      <c r="R43" s="1"/>
      <c r="S43" s="1"/>
      <c r="T43" s="1"/>
    </row>
    <row r="44" spans="1:21" ht="18" customHeight="1" thickBot="1">
      <c r="A44" s="220" t="s">
        <v>73</v>
      </c>
      <c r="B44" s="221"/>
      <c r="C44" s="221"/>
      <c r="D44" s="221"/>
      <c r="E44" s="221"/>
      <c r="F44" s="221"/>
      <c r="G44" s="221"/>
      <c r="H44" s="221"/>
      <c r="I44" s="221"/>
      <c r="J44" s="221"/>
      <c r="K44" s="221"/>
      <c r="L44" s="221"/>
      <c r="M44" s="221"/>
      <c r="N44" s="221"/>
      <c r="O44" s="221"/>
      <c r="P44" s="221"/>
      <c r="Q44" s="221"/>
      <c r="R44" s="221"/>
      <c r="S44" s="221"/>
      <c r="T44" s="221"/>
      <c r="U44" s="222"/>
    </row>
    <row r="45" spans="1:21" ht="14.45" customHeight="1">
      <c r="N45" s="1"/>
      <c r="O45" s="1"/>
      <c r="P45" s="1"/>
      <c r="Q45" s="1"/>
      <c r="R45" s="1"/>
      <c r="S45" s="1"/>
      <c r="T45" s="1"/>
    </row>
    <row r="46" spans="1:21" ht="14.45" customHeight="1">
      <c r="A46" s="223" t="s">
        <v>74</v>
      </c>
      <c r="B46" s="223"/>
      <c r="C46" s="223"/>
      <c r="D46" s="223"/>
      <c r="E46" s="224"/>
      <c r="G46" s="225" t="s">
        <v>12</v>
      </c>
      <c r="H46" s="225"/>
      <c r="J46" s="226"/>
      <c r="K46" s="226"/>
      <c r="M46" s="227" t="s">
        <v>13</v>
      </c>
      <c r="N46" s="227"/>
      <c r="O46" s="227"/>
      <c r="P46" s="71"/>
      <c r="Q46" s="72"/>
      <c r="R46" s="1"/>
      <c r="S46" s="228" t="s">
        <v>14</v>
      </c>
      <c r="T46" s="228"/>
      <c r="U46" s="229" t="s">
        <v>15</v>
      </c>
    </row>
    <row r="47" spans="1:21" ht="42.6" customHeight="1">
      <c r="A47" s="9" t="s">
        <v>73</v>
      </c>
      <c r="B47" s="73" t="s">
        <v>17</v>
      </c>
      <c r="C47" s="11" t="s">
        <v>18</v>
      </c>
      <c r="D47" s="91" t="s">
        <v>19</v>
      </c>
      <c r="E47" s="91" t="s">
        <v>20</v>
      </c>
      <c r="G47" s="87" t="s">
        <v>75</v>
      </c>
      <c r="H47" s="36" t="s">
        <v>22</v>
      </c>
      <c r="J47" s="74"/>
      <c r="K47" s="75"/>
      <c r="M47" s="37" t="s">
        <v>24</v>
      </c>
      <c r="N47" s="37" t="s">
        <v>25</v>
      </c>
      <c r="O47" s="37" t="s">
        <v>55</v>
      </c>
      <c r="P47" s="38" t="s">
        <v>27</v>
      </c>
      <c r="Q47" s="91" t="s">
        <v>28</v>
      </c>
      <c r="R47" s="1"/>
      <c r="S47" s="35" t="s">
        <v>29</v>
      </c>
      <c r="T47" s="35" t="s">
        <v>30</v>
      </c>
      <c r="U47" s="229"/>
    </row>
    <row r="48" spans="1:21">
      <c r="A48" s="51" t="s">
        <v>84</v>
      </c>
      <c r="B48" s="18"/>
      <c r="C48" s="18"/>
      <c r="D48" s="58">
        <f>IF(B48="",0,B48-C48)</f>
        <v>0</v>
      </c>
      <c r="E48" s="13" t="str">
        <f>IF(B48="","",D48/B48)</f>
        <v/>
      </c>
      <c r="G48" s="88" t="s">
        <v>32</v>
      </c>
      <c r="H48" s="22"/>
      <c r="J48" s="76"/>
      <c r="K48" s="77"/>
      <c r="M48" s="40" t="s">
        <v>33</v>
      </c>
      <c r="N48" s="29"/>
      <c r="O48" s="24"/>
      <c r="P48" s="41">
        <f>N54</f>
        <v>0</v>
      </c>
      <c r="Q48" s="41">
        <f>P48-O48</f>
        <v>0</v>
      </c>
      <c r="R48" s="1"/>
      <c r="S48" s="89"/>
      <c r="T48" s="89"/>
      <c r="U48" s="78">
        <f>SUM(S48:T48)</f>
        <v>0</v>
      </c>
    </row>
    <row r="49" spans="1:20">
      <c r="A49" s="14" t="s">
        <v>76</v>
      </c>
      <c r="B49" s="19"/>
      <c r="C49" s="19"/>
      <c r="D49" s="58">
        <f t="shared" ref="D49:D50" si="6">IF(B49="",0,B49-C49)</f>
        <v>0</v>
      </c>
      <c r="E49" s="13" t="str">
        <f t="shared" ref="E49" si="7">IF(B49="","",D49/B49)</f>
        <v/>
      </c>
      <c r="G49" s="88" t="s">
        <v>35</v>
      </c>
      <c r="H49" s="26"/>
      <c r="J49" s="76"/>
      <c r="K49" s="67"/>
      <c r="M49" s="40" t="s">
        <v>36</v>
      </c>
      <c r="N49" s="29"/>
      <c r="O49" s="69"/>
      <c r="P49" s="69"/>
      <c r="Q49" s="69"/>
      <c r="R49" s="1"/>
      <c r="S49" s="1"/>
      <c r="T49" s="1"/>
    </row>
    <row r="50" spans="1:20">
      <c r="A50" s="15" t="s">
        <v>45</v>
      </c>
      <c r="B50" s="79">
        <f>SUM(B48:B49)</f>
        <v>0</v>
      </c>
      <c r="C50" s="79">
        <f>SUM(C48:C49)</f>
        <v>0</v>
      </c>
      <c r="D50" s="58">
        <f t="shared" si="6"/>
        <v>0</v>
      </c>
      <c r="E50" s="13">
        <f>IF(B50=0,0,D50/B50)</f>
        <v>0</v>
      </c>
      <c r="G50" s="88" t="s">
        <v>39</v>
      </c>
      <c r="H50" s="28"/>
      <c r="J50" s="76"/>
      <c r="K50" s="80"/>
      <c r="M50" s="40" t="s">
        <v>40</v>
      </c>
      <c r="N50" s="29"/>
      <c r="O50" s="69"/>
      <c r="P50" s="69"/>
      <c r="Q50" s="69"/>
      <c r="R50" s="1"/>
      <c r="S50" s="219"/>
      <c r="T50" s="219"/>
    </row>
    <row r="51" spans="1:20">
      <c r="A51" s="46"/>
      <c r="B51" s="81"/>
      <c r="C51" s="81"/>
      <c r="D51" s="55"/>
      <c r="E51" s="82"/>
      <c r="G51" s="88" t="s">
        <v>42</v>
      </c>
      <c r="H51" s="28"/>
      <c r="J51" s="76"/>
      <c r="K51" s="80"/>
      <c r="M51" s="40" t="s">
        <v>43</v>
      </c>
      <c r="N51" s="29"/>
      <c r="O51" s="69"/>
      <c r="P51" s="69"/>
      <c r="Q51" s="69"/>
      <c r="R51" s="1"/>
      <c r="S51" s="219"/>
      <c r="T51" s="219"/>
    </row>
    <row r="52" spans="1:20">
      <c r="A52" s="46"/>
      <c r="B52" s="83"/>
      <c r="C52" s="83"/>
      <c r="D52" s="55"/>
      <c r="E52" s="82"/>
      <c r="G52" s="84" t="s">
        <v>45</v>
      </c>
      <c r="H52" s="45">
        <f>SUM(H48:H51)</f>
        <v>0</v>
      </c>
      <c r="J52" s="76"/>
      <c r="K52" s="80"/>
      <c r="M52" s="40" t="s">
        <v>46</v>
      </c>
      <c r="N52" s="29"/>
      <c r="O52" s="69"/>
      <c r="P52" s="69"/>
      <c r="Q52" s="69"/>
      <c r="R52" s="1"/>
      <c r="S52" s="219"/>
      <c r="T52" s="219"/>
    </row>
    <row r="53" spans="1:20">
      <c r="A53" s="53"/>
      <c r="B53" s="54"/>
      <c r="C53" s="54"/>
      <c r="D53" s="55"/>
      <c r="E53" s="82"/>
      <c r="G53" s="85"/>
      <c r="H53" s="85"/>
      <c r="J53" s="85"/>
      <c r="K53" s="85"/>
      <c r="M53" s="40" t="s">
        <v>77</v>
      </c>
      <c r="N53" s="29"/>
      <c r="O53" s="69"/>
      <c r="P53" s="69"/>
      <c r="Q53" s="69"/>
      <c r="R53" s="1"/>
      <c r="S53" s="1"/>
      <c r="T53" s="1"/>
    </row>
    <row r="54" spans="1:20">
      <c r="A54" s="69"/>
      <c r="G54" s="46"/>
      <c r="M54" s="47" t="s">
        <v>45</v>
      </c>
      <c r="N54" s="86">
        <f>SUM(N48:N53)</f>
        <v>0</v>
      </c>
      <c r="O54" s="69"/>
      <c r="P54" s="69"/>
      <c r="Q54" s="69"/>
      <c r="R54" s="1"/>
      <c r="S54" s="1"/>
      <c r="T54" s="1"/>
    </row>
    <row r="55" spans="1:20">
      <c r="N55" s="1"/>
      <c r="O55" s="1"/>
      <c r="P55" s="1"/>
      <c r="Q55" s="1"/>
      <c r="R55" s="1"/>
      <c r="S55" s="1"/>
      <c r="T55" s="1"/>
    </row>
    <row r="56" spans="1:20">
      <c r="N56" s="1"/>
      <c r="O56" s="1"/>
      <c r="P56" s="1"/>
      <c r="Q56" s="1"/>
      <c r="R56" s="1"/>
      <c r="S56" s="1"/>
      <c r="T56" s="1"/>
    </row>
    <row r="57" spans="1:20">
      <c r="N57" s="1"/>
      <c r="O57" s="1"/>
      <c r="P57" s="1"/>
      <c r="Q57" s="1"/>
      <c r="R57" s="1"/>
      <c r="S57" s="1"/>
      <c r="T57" s="1"/>
    </row>
    <row r="58" spans="1:20">
      <c r="N58" s="1"/>
      <c r="O58" s="1"/>
      <c r="P58" s="1"/>
      <c r="Q58" s="1"/>
      <c r="R58" s="1"/>
      <c r="S58" s="1"/>
      <c r="T58" s="1"/>
    </row>
    <row r="59" spans="1:20">
      <c r="N59" s="1"/>
      <c r="O59" s="1"/>
      <c r="P59" s="1"/>
      <c r="Q59" s="1"/>
      <c r="R59" s="1"/>
      <c r="S59" s="1"/>
      <c r="T59" s="1"/>
    </row>
    <row r="60" spans="1:20">
      <c r="N60" s="1"/>
      <c r="O60" s="1"/>
      <c r="P60" s="1"/>
      <c r="Q60" s="1"/>
      <c r="R60" s="1"/>
      <c r="S60" s="1"/>
      <c r="T60" s="1"/>
    </row>
    <row r="61" spans="1:20">
      <c r="N61" s="1"/>
      <c r="O61" s="1"/>
      <c r="P61" s="1"/>
      <c r="Q61" s="1"/>
      <c r="R61" s="1"/>
      <c r="S61" s="1"/>
      <c r="T61" s="1"/>
    </row>
    <row r="62" spans="1:20">
      <c r="N62" s="1"/>
      <c r="O62" s="1"/>
      <c r="P62" s="1"/>
      <c r="Q62" s="1"/>
      <c r="R62" s="1"/>
      <c r="S62" s="1"/>
      <c r="T62" s="1"/>
    </row>
    <row r="63" spans="1:20">
      <c r="N63" s="1"/>
      <c r="O63" s="1"/>
      <c r="P63" s="1"/>
      <c r="Q63" s="1"/>
      <c r="R63" s="1"/>
      <c r="S63" s="1"/>
      <c r="T63" s="1"/>
    </row>
    <row r="64" spans="1:20">
      <c r="N64" s="1"/>
      <c r="O64" s="1"/>
      <c r="P64" s="1"/>
      <c r="Q64" s="1"/>
      <c r="R64" s="1"/>
      <c r="S64" s="1"/>
      <c r="T64" s="1"/>
    </row>
    <row r="65" spans="14:20">
      <c r="N65" s="1"/>
      <c r="O65" s="1"/>
      <c r="P65" s="1"/>
      <c r="Q65" s="1"/>
      <c r="R65" s="1"/>
      <c r="S65" s="1"/>
      <c r="T65" s="1"/>
    </row>
    <row r="66" spans="14:20">
      <c r="N66" s="1"/>
      <c r="O66" s="1"/>
      <c r="P66" s="1"/>
      <c r="Q66" s="1"/>
      <c r="R66" s="1"/>
      <c r="S66" s="1"/>
      <c r="T66" s="1"/>
    </row>
    <row r="67" spans="14:20">
      <c r="N67" s="1"/>
      <c r="O67" s="1"/>
      <c r="P67" s="1"/>
      <c r="Q67" s="1"/>
      <c r="R67" s="1"/>
      <c r="S67" s="1"/>
      <c r="T67" s="1"/>
    </row>
    <row r="68" spans="14:20">
      <c r="N68" s="1"/>
      <c r="O68" s="1"/>
      <c r="P68" s="1"/>
      <c r="Q68" s="1"/>
      <c r="R68" s="1"/>
      <c r="S68" s="1"/>
      <c r="T68" s="1"/>
    </row>
    <row r="69" spans="14:20">
      <c r="N69" s="1"/>
      <c r="O69" s="1"/>
      <c r="P69" s="1"/>
      <c r="Q69" s="1"/>
      <c r="R69" s="1"/>
      <c r="S69" s="1"/>
      <c r="T69" s="1"/>
    </row>
    <row r="70" spans="14:20">
      <c r="N70" s="1"/>
      <c r="O70" s="1"/>
      <c r="P70" s="1"/>
      <c r="Q70" s="1"/>
      <c r="R70" s="1"/>
      <c r="S70" s="1"/>
      <c r="T70" s="1"/>
    </row>
    <row r="71" spans="14:20">
      <c r="N71" s="1"/>
      <c r="O71" s="1"/>
      <c r="P71" s="1"/>
      <c r="Q71" s="1"/>
      <c r="R71" s="1"/>
      <c r="S71" s="1"/>
      <c r="T71" s="1"/>
    </row>
    <row r="72" spans="14:20">
      <c r="N72" s="1"/>
      <c r="O72" s="1"/>
      <c r="P72" s="1"/>
      <c r="Q72" s="1"/>
      <c r="R72" s="1"/>
      <c r="S72" s="1"/>
      <c r="T72" s="1"/>
    </row>
    <row r="73" spans="14:20">
      <c r="N73" s="1"/>
      <c r="O73" s="1"/>
      <c r="P73" s="1"/>
      <c r="Q73" s="1"/>
      <c r="R73" s="1"/>
      <c r="S73" s="1"/>
      <c r="T73" s="1"/>
    </row>
    <row r="74" spans="14:20">
      <c r="N74" s="1"/>
      <c r="O74" s="1"/>
      <c r="P74" s="1"/>
      <c r="Q74" s="1"/>
      <c r="R74" s="1"/>
      <c r="S74" s="1"/>
      <c r="T74" s="1"/>
    </row>
    <row r="75" spans="14:20">
      <c r="N75" s="1"/>
      <c r="O75" s="1"/>
      <c r="P75" s="1"/>
      <c r="Q75" s="1"/>
      <c r="R75" s="1"/>
      <c r="S75" s="1"/>
      <c r="T75" s="1"/>
    </row>
    <row r="76" spans="14:20">
      <c r="N76" s="1"/>
      <c r="O76" s="1"/>
      <c r="P76" s="1"/>
      <c r="Q76" s="1"/>
      <c r="R76" s="1"/>
      <c r="S76" s="1"/>
      <c r="T76" s="1"/>
    </row>
    <row r="77" spans="14:20">
      <c r="N77" s="1"/>
      <c r="O77" s="1"/>
      <c r="P77" s="1"/>
      <c r="Q77" s="1"/>
      <c r="R77" s="1"/>
      <c r="S77" s="1"/>
      <c r="T77" s="1"/>
    </row>
    <row r="78" spans="14:20">
      <c r="N78" s="1"/>
      <c r="O78" s="1"/>
      <c r="P78" s="1"/>
      <c r="Q78" s="1"/>
      <c r="R78" s="1"/>
      <c r="S78" s="1"/>
      <c r="T78" s="1"/>
    </row>
    <row r="79" spans="14:20">
      <c r="N79" s="1"/>
      <c r="O79" s="1"/>
      <c r="P79" s="1"/>
      <c r="Q79" s="1"/>
      <c r="R79" s="1"/>
      <c r="S79" s="1"/>
      <c r="T79" s="1"/>
    </row>
    <row r="80" spans="14:20">
      <c r="N80" s="1"/>
      <c r="O80" s="1"/>
      <c r="P80" s="1"/>
      <c r="Q80" s="1"/>
      <c r="R80" s="1"/>
      <c r="S80" s="1"/>
      <c r="T80" s="1"/>
    </row>
    <row r="81" spans="14:20">
      <c r="N81" s="1"/>
      <c r="O81" s="1"/>
      <c r="P81" s="1"/>
      <c r="Q81" s="1"/>
      <c r="R81" s="1"/>
      <c r="S81" s="1"/>
      <c r="T81" s="1"/>
    </row>
    <row r="82" spans="14:20">
      <c r="N82" s="1"/>
      <c r="O82" s="1"/>
      <c r="P82" s="1"/>
      <c r="Q82" s="1"/>
      <c r="R82" s="1"/>
      <c r="S82" s="1"/>
      <c r="T82" s="1"/>
    </row>
    <row r="83" spans="14:20">
      <c r="N83" s="1"/>
      <c r="O83" s="1"/>
      <c r="P83" s="1"/>
      <c r="Q83" s="1"/>
      <c r="R83" s="1"/>
      <c r="S83" s="1"/>
      <c r="T83" s="1"/>
    </row>
    <row r="84" spans="14:20">
      <c r="N84" s="1"/>
      <c r="O84" s="1"/>
      <c r="P84" s="1"/>
      <c r="Q84" s="1"/>
      <c r="R84" s="1"/>
      <c r="S84" s="1"/>
      <c r="T84" s="1"/>
    </row>
    <row r="85" spans="14:20">
      <c r="N85" s="1"/>
      <c r="O85" s="1"/>
      <c r="P85" s="1"/>
      <c r="Q85" s="1"/>
      <c r="R85" s="1"/>
      <c r="S85" s="1"/>
      <c r="T85" s="1"/>
    </row>
    <row r="86" spans="14:20">
      <c r="N86" s="1"/>
      <c r="O86" s="1"/>
      <c r="P86" s="1"/>
      <c r="Q86" s="1"/>
      <c r="R86" s="1"/>
      <c r="S86" s="1"/>
      <c r="T86" s="1"/>
    </row>
    <row r="87" spans="14:20">
      <c r="N87" s="1"/>
      <c r="O87" s="1"/>
      <c r="P87" s="1"/>
      <c r="Q87" s="1"/>
      <c r="R87" s="1"/>
      <c r="S87" s="1"/>
      <c r="T87" s="1"/>
    </row>
    <row r="88" spans="14:20">
      <c r="N88" s="1"/>
      <c r="O88" s="1"/>
      <c r="P88" s="1"/>
      <c r="Q88" s="1"/>
      <c r="R88" s="1"/>
      <c r="S88" s="1"/>
      <c r="T88" s="1"/>
    </row>
    <row r="89" spans="14:20">
      <c r="N89" s="1"/>
      <c r="O89" s="1"/>
      <c r="P89" s="1"/>
      <c r="Q89" s="1"/>
      <c r="R89" s="1"/>
      <c r="S89" s="1"/>
      <c r="T89" s="1"/>
    </row>
    <row r="90" spans="14:20">
      <c r="N90" s="1"/>
      <c r="O90" s="1"/>
      <c r="P90" s="1"/>
      <c r="Q90" s="1"/>
      <c r="R90" s="1"/>
      <c r="S90" s="1"/>
      <c r="T90" s="1"/>
    </row>
    <row r="91" spans="14:20">
      <c r="N91" s="1"/>
      <c r="O91" s="1"/>
      <c r="P91" s="1"/>
      <c r="Q91" s="1"/>
      <c r="R91" s="1"/>
      <c r="S91" s="1"/>
      <c r="T91" s="1"/>
    </row>
    <row r="92" spans="14:20">
      <c r="N92" s="1"/>
      <c r="O92" s="1"/>
      <c r="P92" s="1"/>
      <c r="Q92" s="1"/>
      <c r="R92" s="1"/>
      <c r="S92" s="1"/>
      <c r="T92" s="1"/>
    </row>
    <row r="93" spans="14:20">
      <c r="N93" s="1"/>
      <c r="O93" s="1"/>
      <c r="P93" s="1"/>
      <c r="Q93" s="1"/>
      <c r="R93" s="1"/>
      <c r="S93" s="1"/>
      <c r="T93" s="1"/>
    </row>
    <row r="94" spans="14:20">
      <c r="N94" s="1"/>
      <c r="O94" s="1"/>
      <c r="P94" s="1"/>
      <c r="Q94" s="1"/>
      <c r="R94" s="1"/>
      <c r="S94" s="1"/>
      <c r="T94" s="1"/>
    </row>
    <row r="95" spans="14:20">
      <c r="N95" s="1"/>
      <c r="O95" s="1"/>
      <c r="P95" s="1"/>
      <c r="Q95" s="1"/>
      <c r="R95" s="1"/>
      <c r="S95" s="1"/>
      <c r="T95" s="1"/>
    </row>
    <row r="96" spans="14:20">
      <c r="N96" s="1"/>
      <c r="O96" s="1"/>
      <c r="P96" s="1"/>
      <c r="Q96" s="1"/>
      <c r="R96" s="1"/>
      <c r="S96" s="1"/>
      <c r="T96" s="1"/>
    </row>
    <row r="97" spans="14:20">
      <c r="N97" s="1"/>
      <c r="O97" s="1"/>
      <c r="P97" s="1"/>
      <c r="Q97" s="1"/>
      <c r="R97" s="1"/>
      <c r="S97" s="1"/>
      <c r="T97" s="1"/>
    </row>
    <row r="98" spans="14:20">
      <c r="N98" s="1"/>
      <c r="O98" s="1"/>
      <c r="P98" s="1"/>
      <c r="Q98" s="1"/>
      <c r="R98" s="1"/>
      <c r="S98" s="1"/>
      <c r="T98" s="1"/>
    </row>
    <row r="99" spans="14:20">
      <c r="N99" s="1"/>
      <c r="O99" s="1"/>
      <c r="P99" s="1"/>
      <c r="Q99" s="1"/>
      <c r="R99" s="1"/>
      <c r="S99" s="1"/>
      <c r="T99" s="1"/>
    </row>
    <row r="100" spans="14:20">
      <c r="N100" s="1"/>
      <c r="O100" s="1"/>
      <c r="P100" s="1"/>
      <c r="Q100" s="1"/>
      <c r="R100" s="1"/>
      <c r="S100" s="1"/>
      <c r="T100" s="1"/>
    </row>
    <row r="101" spans="14:20">
      <c r="N101" s="1"/>
      <c r="O101" s="1"/>
      <c r="P101" s="1"/>
      <c r="Q101" s="1"/>
      <c r="R101" s="1"/>
      <c r="S101" s="1"/>
      <c r="T101" s="1"/>
    </row>
    <row r="102" spans="14:20">
      <c r="N102" s="1"/>
      <c r="O102" s="1"/>
      <c r="P102" s="1"/>
      <c r="Q102" s="1"/>
      <c r="R102" s="1"/>
      <c r="S102" s="1"/>
      <c r="T102" s="1"/>
    </row>
    <row r="103" spans="14:20">
      <c r="N103" s="1"/>
      <c r="O103" s="1"/>
      <c r="P103" s="1"/>
      <c r="Q103" s="1"/>
      <c r="R103" s="1"/>
      <c r="S103" s="1"/>
      <c r="T103" s="1"/>
    </row>
    <row r="104" spans="14:20">
      <c r="N104" s="1"/>
      <c r="O104" s="1"/>
      <c r="P104" s="1"/>
      <c r="Q104" s="1"/>
      <c r="R104" s="1"/>
      <c r="S104" s="1"/>
      <c r="T104" s="1"/>
    </row>
    <row r="105" spans="14:20">
      <c r="N105" s="1"/>
      <c r="O105" s="1"/>
      <c r="P105" s="1"/>
      <c r="Q105" s="1"/>
      <c r="R105" s="1"/>
      <c r="S105" s="1"/>
      <c r="T105" s="1"/>
    </row>
    <row r="106" spans="14:20">
      <c r="N106" s="1"/>
      <c r="O106" s="1"/>
      <c r="P106" s="1"/>
      <c r="Q106" s="1"/>
      <c r="R106" s="1"/>
      <c r="S106" s="1"/>
      <c r="T106" s="1"/>
    </row>
    <row r="107" spans="14:20">
      <c r="N107" s="1"/>
      <c r="O107" s="1"/>
      <c r="P107" s="1"/>
      <c r="Q107" s="1"/>
      <c r="R107" s="1"/>
      <c r="S107" s="1"/>
      <c r="T107" s="1"/>
    </row>
    <row r="108" spans="14:20">
      <c r="N108" s="1"/>
      <c r="O108" s="1"/>
      <c r="P108" s="1"/>
      <c r="Q108" s="1"/>
      <c r="R108" s="1"/>
      <c r="S108" s="1"/>
      <c r="T108" s="1"/>
    </row>
    <row r="109" spans="14:20">
      <c r="N109" s="1"/>
      <c r="O109" s="1"/>
      <c r="P109" s="1"/>
      <c r="Q109" s="1"/>
      <c r="R109" s="1"/>
      <c r="S109" s="1"/>
      <c r="T109" s="1"/>
    </row>
    <row r="110" spans="14:20">
      <c r="N110" s="1"/>
      <c r="O110" s="1"/>
      <c r="P110" s="1"/>
      <c r="Q110" s="1"/>
      <c r="R110" s="1"/>
      <c r="S110" s="1"/>
      <c r="T110" s="1"/>
    </row>
    <row r="111" spans="14:20">
      <c r="N111" s="1"/>
      <c r="O111" s="1"/>
      <c r="P111" s="1"/>
      <c r="Q111" s="1"/>
      <c r="R111" s="1"/>
      <c r="S111" s="1"/>
      <c r="T111" s="1"/>
    </row>
    <row r="112" spans="14:20">
      <c r="N112" s="1"/>
      <c r="O112" s="1"/>
      <c r="P112" s="1"/>
      <c r="Q112" s="1"/>
      <c r="R112" s="1"/>
      <c r="S112" s="1"/>
      <c r="T112" s="1"/>
    </row>
    <row r="113" spans="14:20">
      <c r="N113" s="1"/>
      <c r="O113" s="1"/>
      <c r="P113" s="1"/>
      <c r="Q113" s="1"/>
      <c r="R113" s="1"/>
      <c r="S113" s="1"/>
      <c r="T113" s="1"/>
    </row>
    <row r="114" spans="14:20">
      <c r="N114" s="1"/>
      <c r="O114" s="1"/>
      <c r="P114" s="1"/>
      <c r="Q114" s="1"/>
      <c r="R114" s="1"/>
      <c r="S114" s="1"/>
      <c r="T114" s="1"/>
    </row>
    <row r="115" spans="14:20">
      <c r="N115" s="1"/>
      <c r="O115" s="1"/>
      <c r="P115" s="1"/>
      <c r="Q115" s="1"/>
      <c r="R115" s="1"/>
      <c r="S115" s="1"/>
      <c r="T115" s="1"/>
    </row>
    <row r="116" spans="14:20">
      <c r="N116" s="1"/>
      <c r="O116" s="1"/>
      <c r="P116" s="1"/>
      <c r="Q116" s="1"/>
      <c r="R116" s="1"/>
      <c r="S116" s="1"/>
      <c r="T116" s="1"/>
    </row>
    <row r="117" spans="14:20">
      <c r="N117" s="1"/>
      <c r="O117" s="1"/>
      <c r="P117" s="1"/>
      <c r="Q117" s="1"/>
      <c r="R117" s="1"/>
      <c r="S117" s="1"/>
      <c r="T117" s="1"/>
    </row>
    <row r="118" spans="14:20">
      <c r="N118" s="1"/>
      <c r="O118" s="1"/>
      <c r="P118" s="1"/>
      <c r="Q118" s="1"/>
      <c r="R118" s="1"/>
      <c r="S118" s="1"/>
      <c r="T118" s="1"/>
    </row>
    <row r="119" spans="14:20">
      <c r="N119" s="1"/>
      <c r="O119" s="1"/>
      <c r="P119" s="1"/>
      <c r="Q119" s="1"/>
      <c r="R119" s="1"/>
      <c r="S119" s="1"/>
      <c r="T119" s="1"/>
    </row>
    <row r="120" spans="14:20">
      <c r="N120" s="1"/>
      <c r="O120" s="1"/>
      <c r="P120" s="1"/>
      <c r="Q120" s="1"/>
      <c r="R120" s="1"/>
      <c r="S120" s="1"/>
      <c r="T120" s="1"/>
    </row>
    <row r="121" spans="14:20">
      <c r="P121" s="1"/>
      <c r="Q121" s="1"/>
      <c r="R121" s="1"/>
      <c r="S121" s="1"/>
      <c r="T121" s="1"/>
    </row>
    <row r="122" spans="14:20">
      <c r="P122" s="1"/>
      <c r="Q122" s="1"/>
      <c r="R122" s="1"/>
      <c r="S122" s="1"/>
      <c r="T122" s="1"/>
    </row>
    <row r="123" spans="14:20">
      <c r="P123" s="1"/>
      <c r="Q123" s="1"/>
      <c r="R123" s="1"/>
      <c r="S123" s="1"/>
      <c r="T123" s="1"/>
    </row>
  </sheetData>
  <sheetProtection sheet="1" objects="1" scenarios="1" selectLockedCells="1"/>
  <mergeCells count="33">
    <mergeCell ref="A1:U3"/>
    <mergeCell ref="A4:U4"/>
    <mergeCell ref="A6:E6"/>
    <mergeCell ref="G6:H6"/>
    <mergeCell ref="J6:K6"/>
    <mergeCell ref="M6:O6"/>
    <mergeCell ref="S6:T6"/>
    <mergeCell ref="U6:U7"/>
    <mergeCell ref="S10:T14"/>
    <mergeCell ref="A17:U17"/>
    <mergeCell ref="A19:E19"/>
    <mergeCell ref="G19:H19"/>
    <mergeCell ref="J19:K19"/>
    <mergeCell ref="M19:O19"/>
    <mergeCell ref="S19:T19"/>
    <mergeCell ref="U19:U20"/>
    <mergeCell ref="S23:T27"/>
    <mergeCell ref="A30:U30"/>
    <mergeCell ref="A32:E32"/>
    <mergeCell ref="G32:H32"/>
    <mergeCell ref="J32:K32"/>
    <mergeCell ref="M32:O32"/>
    <mergeCell ref="S32:T32"/>
    <mergeCell ref="U32:U33"/>
    <mergeCell ref="S50:T52"/>
    <mergeCell ref="S36:T38"/>
    <mergeCell ref="A44:U44"/>
    <mergeCell ref="A46:E46"/>
    <mergeCell ref="G46:H46"/>
    <mergeCell ref="J46:K46"/>
    <mergeCell ref="M46:O46"/>
    <mergeCell ref="S46:T46"/>
    <mergeCell ref="U46:U47"/>
  </mergeCells>
  <conditionalFormatting sqref="P8">
    <cfRule type="cellIs" dxfId="11" priority="10" operator="between">
      <formula>0.3001</formula>
      <formula>1</formula>
    </cfRule>
    <cfRule type="cellIs" dxfId="10" priority="11" operator="between">
      <formula>0.23</formula>
      <formula>0.3</formula>
    </cfRule>
    <cfRule type="cellIs" dxfId="9" priority="12" operator="between">
      <formula>0</formula>
      <formula>0.225</formula>
    </cfRule>
  </conditionalFormatting>
  <conditionalFormatting sqref="P21">
    <cfRule type="cellIs" dxfId="8" priority="7" operator="between">
      <formula>0.3001</formula>
      <formula>1</formula>
    </cfRule>
    <cfRule type="cellIs" dxfId="7" priority="8" operator="between">
      <formula>0.23</formula>
      <formula>0.3</formula>
    </cfRule>
    <cfRule type="cellIs" dxfId="6" priority="9" operator="between">
      <formula>0</formula>
      <formula>0.225</formula>
    </cfRule>
  </conditionalFormatting>
  <conditionalFormatting sqref="P34">
    <cfRule type="cellIs" dxfId="5" priority="4" operator="between">
      <formula>0.3001</formula>
      <formula>1</formula>
    </cfRule>
    <cfRule type="cellIs" dxfId="4" priority="5" operator="between">
      <formula>0</formula>
      <formula>0.225</formula>
    </cfRule>
    <cfRule type="cellIs" dxfId="3" priority="6" operator="between">
      <formula>0.23</formula>
      <formula>0.3</formula>
    </cfRule>
  </conditionalFormatting>
  <conditionalFormatting sqref="P48">
    <cfRule type="cellIs" dxfId="2" priority="1" operator="between">
      <formula>0</formula>
      <formula>0.225</formula>
    </cfRule>
    <cfRule type="cellIs" dxfId="1" priority="2" operator="between">
      <formula>0.23</formula>
      <formula>0.3</formula>
    </cfRule>
    <cfRule type="cellIs" dxfId="0" priority="3" operator="between">
      <formula>0.3001</formula>
      <formula>1</formula>
    </cfRule>
  </conditionalFormatting>
  <dataValidations count="1">
    <dataValidation type="whole" allowBlank="1" showInputMessage="1" showErrorMessage="1" error="Headcount should be a whole number" sqref="C16 C18 C9:C14 C22:C27 C35:C40 C49:C52" xr:uid="{00000000-0002-0000-0200-000000000000}">
      <formula1>0</formula1>
      <formula2>100000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254"/>
  <sheetViews>
    <sheetView workbookViewId="0">
      <selection activeCell="Z2" sqref="Z2"/>
    </sheetView>
  </sheetViews>
  <sheetFormatPr defaultColWidth="8.7109375" defaultRowHeight="14.45"/>
  <cols>
    <col min="1" max="1" width="8.5703125" style="111"/>
    <col min="2" max="2" width="37.42578125" style="112" customWidth="1"/>
    <col min="3" max="6" width="15.5703125" style="112" hidden="1" customWidth="1"/>
    <col min="7" max="7" width="5.140625" style="111" hidden="1" customWidth="1"/>
    <col min="8" max="8" width="15.5703125" style="111" hidden="1" customWidth="1"/>
    <col min="9" max="11" width="15.5703125" style="112" hidden="1" customWidth="1"/>
    <col min="12" max="12" width="4.42578125" style="111" hidden="1" customWidth="1"/>
    <col min="13" max="16" width="15.5703125" style="112" hidden="1" customWidth="1"/>
    <col min="17" max="17" width="5.42578125" style="111" customWidth="1"/>
    <col min="18" max="18" width="23" style="112" customWidth="1"/>
    <col min="19" max="19" width="15.42578125" style="112" customWidth="1"/>
    <col min="20" max="25" width="15.5703125" style="112" customWidth="1"/>
    <col min="26" max="29" width="11" style="112" customWidth="1"/>
    <col min="30" max="16384" width="8.7109375" style="112"/>
  </cols>
  <sheetData>
    <row r="1" spans="2:76" ht="15.6" customHeight="1">
      <c r="B1" s="250" t="s">
        <v>85</v>
      </c>
      <c r="C1" s="247">
        <v>2021</v>
      </c>
      <c r="D1" s="247"/>
      <c r="E1" s="247"/>
      <c r="F1" s="248"/>
      <c r="G1" s="144"/>
      <c r="H1" s="249">
        <v>2022</v>
      </c>
      <c r="I1" s="249"/>
      <c r="J1" s="249"/>
      <c r="K1" s="249"/>
      <c r="M1" s="249" t="s">
        <v>86</v>
      </c>
      <c r="N1" s="249"/>
      <c r="O1" s="249"/>
      <c r="P1" s="249"/>
      <c r="R1" s="243" t="s">
        <v>87</v>
      </c>
      <c r="S1" s="243"/>
      <c r="T1" s="243"/>
      <c r="U1" s="243"/>
      <c r="V1" s="243"/>
      <c r="W1" s="243"/>
      <c r="X1" s="111"/>
      <c r="Y1" s="239" t="s">
        <v>88</v>
      </c>
      <c r="Z1" s="240"/>
      <c r="AA1" s="240"/>
      <c r="AB1" s="240"/>
      <c r="AC1" s="24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row>
    <row r="2" spans="2:76" ht="42">
      <c r="B2" s="250"/>
      <c r="C2" s="164" t="s">
        <v>89</v>
      </c>
      <c r="D2" s="152" t="s">
        <v>90</v>
      </c>
      <c r="E2" s="121" t="s">
        <v>91</v>
      </c>
      <c r="F2" s="121" t="s">
        <v>92</v>
      </c>
      <c r="G2" s="154"/>
      <c r="H2" s="152" t="s">
        <v>89</v>
      </c>
      <c r="I2" s="152" t="s">
        <v>90</v>
      </c>
      <c r="J2" s="121" t="s">
        <v>91</v>
      </c>
      <c r="K2" s="121" t="s">
        <v>92</v>
      </c>
      <c r="M2" s="119" t="s">
        <v>89</v>
      </c>
      <c r="N2" s="119" t="s">
        <v>90</v>
      </c>
      <c r="O2" s="119" t="s">
        <v>91</v>
      </c>
      <c r="P2" s="131" t="s">
        <v>92</v>
      </c>
      <c r="R2" s="119"/>
      <c r="S2" s="119" t="s">
        <v>93</v>
      </c>
      <c r="T2" s="131" t="s">
        <v>94</v>
      </c>
      <c r="U2" s="131" t="s">
        <v>95</v>
      </c>
      <c r="V2" s="131" t="s">
        <v>96</v>
      </c>
      <c r="W2" s="131" t="s">
        <v>97</v>
      </c>
      <c r="X2" s="165"/>
      <c r="Y2" s="133"/>
      <c r="Z2" s="119" t="s">
        <v>98</v>
      </c>
      <c r="AA2" s="166" t="s">
        <v>99</v>
      </c>
      <c r="AB2" s="119" t="s">
        <v>100</v>
      </c>
      <c r="AC2" s="119" t="s">
        <v>101</v>
      </c>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row>
    <row r="3" spans="2:76">
      <c r="B3" s="167" t="s">
        <v>31</v>
      </c>
      <c r="C3" s="133"/>
      <c r="D3" s="133"/>
      <c r="E3" s="133"/>
      <c r="F3" s="168"/>
      <c r="G3" s="154"/>
      <c r="H3" s="133"/>
      <c r="I3" s="133"/>
      <c r="J3" s="133"/>
      <c r="K3" s="168"/>
      <c r="M3" s="133"/>
      <c r="N3" s="133"/>
      <c r="O3" s="133"/>
      <c r="P3" s="168"/>
      <c r="R3" s="169" t="s">
        <v>102</v>
      </c>
      <c r="S3" s="174">
        <f>'2022 workforce data'!H12</f>
        <v>0</v>
      </c>
      <c r="T3" s="175" t="str">
        <f>IF('2022 workforce data'!$H$12=0,"",'2022 workforce data'!H8/'2022 workforce data'!$H$12)</f>
        <v/>
      </c>
      <c r="U3" s="175" t="str">
        <f>IF('2022 workforce data'!$H$12=0,"",'2022 workforce data'!H9/'2022 workforce data'!$H$12)</f>
        <v/>
      </c>
      <c r="V3" s="175" t="str">
        <f>IF('2022 workforce data'!$H$12=0,"",'2022 workforce data'!H10/'2022 workforce data'!$H$12)</f>
        <v/>
      </c>
      <c r="W3" s="175" t="str">
        <f>IF('2022 workforce data'!$H$12=0,"",'2022 workforce data'!H11/'2022 workforce data'!$H$12)</f>
        <v/>
      </c>
      <c r="X3" s="111"/>
      <c r="Y3" s="22" t="s">
        <v>103</v>
      </c>
      <c r="Z3" s="174">
        <f>SUM('2022 workforce data'!B9:B11)</f>
        <v>0</v>
      </c>
      <c r="AA3" s="174">
        <f>SUM('2022 workforce data'!C9:C11)</f>
        <v>0</v>
      </c>
      <c r="AB3" s="174">
        <f>IF(Z3="",0, Z3-AA3)</f>
        <v>0</v>
      </c>
      <c r="AC3" s="175">
        <f>IF(Z3=0,0,AB3/Z3)</f>
        <v>0</v>
      </c>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row>
    <row r="4" spans="2:76">
      <c r="B4" s="170" t="s">
        <v>34</v>
      </c>
      <c r="C4" s="133"/>
      <c r="D4" s="133"/>
      <c r="E4" s="133"/>
      <c r="F4" s="168"/>
      <c r="H4" s="133"/>
      <c r="I4" s="133"/>
      <c r="J4" s="133"/>
      <c r="K4" s="168"/>
      <c r="M4" s="133"/>
      <c r="N4" s="133"/>
      <c r="O4" s="133"/>
      <c r="P4" s="168"/>
      <c r="R4" s="169" t="s">
        <v>104</v>
      </c>
      <c r="S4" s="174">
        <f>'2022 workforce data'!K12</f>
        <v>0</v>
      </c>
      <c r="T4" s="175" t="str">
        <f>IF('2022 workforce data'!$K$12=0,"",'2022 workforce data'!K8/'2022 workforce data'!$K$12)</f>
        <v/>
      </c>
      <c r="U4" s="175" t="str">
        <f>IF('2022 workforce data'!$K$12=0,"",'2022 workforce data'!K9/'2022 workforce data'!$K$12)</f>
        <v/>
      </c>
      <c r="V4" s="175" t="str">
        <f>IF('2022 workforce data'!$K$12=0,"",'2022 workforce data'!K10/'2022 workforce data'!$K$12)</f>
        <v/>
      </c>
      <c r="W4" s="175" t="str">
        <f>IF('2022 workforce data'!$K$12=0,"",'2022 workforce data'!K11/'2022 workforce data'!$K$12)</f>
        <v/>
      </c>
      <c r="X4" s="111"/>
      <c r="Y4" s="22" t="s">
        <v>104</v>
      </c>
      <c r="Z4" s="174">
        <f>SUM('2022 workforce data'!B12:B14)</f>
        <v>0</v>
      </c>
      <c r="AA4" s="174">
        <f>SUM('2022 workforce data'!C12:C14)</f>
        <v>0</v>
      </c>
      <c r="AB4" s="174">
        <f>IF(Z4="",0, Z4-AA4)</f>
        <v>0</v>
      </c>
      <c r="AC4" s="175">
        <f>IF(Z4=0,0,AB4/Z4)</f>
        <v>0</v>
      </c>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row>
    <row r="5" spans="2:76">
      <c r="B5" s="129" t="s">
        <v>37</v>
      </c>
      <c r="C5" s="133"/>
      <c r="D5" s="133"/>
      <c r="E5" s="133"/>
      <c r="F5" s="168"/>
      <c r="H5" s="133"/>
      <c r="I5" s="133"/>
      <c r="J5" s="133"/>
      <c r="K5" s="168"/>
      <c r="M5" s="133"/>
      <c r="N5" s="133"/>
      <c r="O5" s="133"/>
      <c r="P5" s="168"/>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row>
    <row r="6" spans="2:76">
      <c r="B6" s="129" t="s">
        <v>41</v>
      </c>
      <c r="C6" s="133"/>
      <c r="D6" s="133"/>
      <c r="E6" s="133"/>
      <c r="F6" s="168"/>
      <c r="G6" s="147"/>
      <c r="H6" s="133"/>
      <c r="I6" s="133"/>
      <c r="J6" s="133"/>
      <c r="K6" s="168"/>
      <c r="M6" s="133"/>
      <c r="N6" s="133"/>
      <c r="O6" s="133"/>
      <c r="P6" s="168"/>
      <c r="R6" s="243" t="s">
        <v>105</v>
      </c>
      <c r="S6" s="243"/>
      <c r="T6" s="243"/>
      <c r="U6" s="243"/>
      <c r="V6" s="144"/>
      <c r="W6" s="144"/>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row>
    <row r="7" spans="2:76">
      <c r="B7" s="129" t="s">
        <v>44</v>
      </c>
      <c r="C7" s="133"/>
      <c r="D7" s="133"/>
      <c r="E7" s="133"/>
      <c r="F7" s="168"/>
      <c r="H7" s="133"/>
      <c r="I7" s="133"/>
      <c r="J7" s="133"/>
      <c r="K7" s="168"/>
      <c r="M7" s="133"/>
      <c r="N7" s="133"/>
      <c r="O7" s="133"/>
      <c r="P7" s="168"/>
      <c r="R7" s="171" t="s">
        <v>106</v>
      </c>
      <c r="S7" s="22" t="s">
        <v>107</v>
      </c>
      <c r="T7" s="22" t="s">
        <v>108</v>
      </c>
      <c r="U7" s="22" t="s">
        <v>109</v>
      </c>
      <c r="V7" s="163"/>
      <c r="W7" s="163"/>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row>
    <row r="8" spans="2:76">
      <c r="B8" s="129" t="s">
        <v>47</v>
      </c>
      <c r="C8" s="133"/>
      <c r="D8" s="133"/>
      <c r="E8" s="133"/>
      <c r="F8" s="168"/>
      <c r="H8" s="133"/>
      <c r="I8" s="133"/>
      <c r="J8" s="133"/>
      <c r="K8" s="168"/>
      <c r="M8" s="133"/>
      <c r="N8" s="133"/>
      <c r="O8" s="133"/>
      <c r="P8" s="168"/>
      <c r="R8" s="171" t="s">
        <v>110</v>
      </c>
      <c r="S8" s="176">
        <f>'2022 workforce data'!O8</f>
        <v>0</v>
      </c>
      <c r="T8" s="176">
        <f>'2022 workforce data'!P8</f>
        <v>0</v>
      </c>
      <c r="U8" s="176">
        <f>'2022 workforce data'!Q8</f>
        <v>0</v>
      </c>
      <c r="V8" s="163"/>
      <c r="W8" s="163"/>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row>
    <row r="9" spans="2:76">
      <c r="B9" s="129" t="s">
        <v>49</v>
      </c>
      <c r="C9" s="133"/>
      <c r="D9" s="133"/>
      <c r="E9" s="133"/>
      <c r="F9" s="168"/>
      <c r="H9" s="133"/>
      <c r="I9" s="133"/>
      <c r="J9" s="133"/>
      <c r="K9" s="168"/>
      <c r="M9" s="133"/>
      <c r="N9" s="133"/>
      <c r="O9" s="133"/>
      <c r="P9" s="168"/>
      <c r="R9" s="172"/>
      <c r="S9" s="147"/>
      <c r="T9" s="147"/>
      <c r="U9" s="147"/>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row>
    <row r="10" spans="2:76">
      <c r="B10" s="133" t="s">
        <v>45</v>
      </c>
      <c r="C10" s="133"/>
      <c r="D10" s="133"/>
      <c r="E10" s="133"/>
      <c r="F10" s="168"/>
      <c r="H10" s="133"/>
      <c r="I10" s="133"/>
      <c r="J10" s="133"/>
      <c r="K10" s="168"/>
      <c r="M10" s="133"/>
      <c r="N10" s="133"/>
      <c r="O10" s="133"/>
      <c r="P10" s="168"/>
      <c r="R10" s="147"/>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row>
    <row r="11" spans="2:76">
      <c r="B11" s="111"/>
      <c r="C11" s="111"/>
      <c r="D11" s="111"/>
      <c r="E11" s="111"/>
      <c r="F11" s="111"/>
      <c r="I11" s="111"/>
      <c r="J11" s="111"/>
      <c r="K11" s="111"/>
      <c r="M11" s="111"/>
      <c r="N11" s="111"/>
      <c r="O11" s="111"/>
      <c r="P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row>
    <row r="12" spans="2:76" ht="15.6" customHeight="1">
      <c r="B12" s="244" t="s">
        <v>53</v>
      </c>
      <c r="C12" s="246">
        <v>2021</v>
      </c>
      <c r="D12" s="247"/>
      <c r="E12" s="247"/>
      <c r="F12" s="248"/>
      <c r="G12" s="144"/>
      <c r="H12" s="249">
        <v>2022</v>
      </c>
      <c r="I12" s="249"/>
      <c r="J12" s="249"/>
      <c r="K12" s="249"/>
      <c r="M12" s="249" t="s">
        <v>86</v>
      </c>
      <c r="N12" s="249"/>
      <c r="O12" s="249"/>
      <c r="P12" s="249"/>
      <c r="R12" s="243" t="s">
        <v>87</v>
      </c>
      <c r="S12" s="243"/>
      <c r="T12" s="243"/>
      <c r="U12" s="243"/>
      <c r="V12" s="243"/>
      <c r="W12" s="243"/>
      <c r="X12" s="111"/>
      <c r="Y12" s="242" t="s">
        <v>88</v>
      </c>
      <c r="Z12" s="242"/>
      <c r="AA12" s="242"/>
      <c r="AB12" s="242"/>
      <c r="AC12" s="242"/>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2:76" ht="42">
      <c r="B13" s="245"/>
      <c r="C13" s="152" t="s">
        <v>89</v>
      </c>
      <c r="D13" s="152" t="s">
        <v>90</v>
      </c>
      <c r="E13" s="121" t="s">
        <v>91</v>
      </c>
      <c r="F13" s="121" t="s">
        <v>92</v>
      </c>
      <c r="G13" s="154"/>
      <c r="H13" s="152" t="s">
        <v>89</v>
      </c>
      <c r="I13" s="152" t="s">
        <v>90</v>
      </c>
      <c r="J13" s="121" t="s">
        <v>91</v>
      </c>
      <c r="K13" s="121" t="s">
        <v>92</v>
      </c>
      <c r="M13" s="119" t="s">
        <v>89</v>
      </c>
      <c r="N13" s="119" t="s">
        <v>90</v>
      </c>
      <c r="O13" s="119" t="s">
        <v>91</v>
      </c>
      <c r="P13" s="131" t="s">
        <v>92</v>
      </c>
      <c r="R13" s="119"/>
      <c r="S13" s="119" t="s">
        <v>93</v>
      </c>
      <c r="T13" s="131" t="s">
        <v>94</v>
      </c>
      <c r="U13" s="131" t="s">
        <v>95</v>
      </c>
      <c r="V13" s="131" t="s">
        <v>96</v>
      </c>
      <c r="W13" s="131" t="s">
        <v>97</v>
      </c>
      <c r="X13" s="111"/>
      <c r="Y13" s="173"/>
      <c r="Z13" s="119" t="s">
        <v>98</v>
      </c>
      <c r="AA13" s="166" t="s">
        <v>99</v>
      </c>
      <c r="AB13" s="119" t="s">
        <v>100</v>
      </c>
      <c r="AC13" s="119" t="s">
        <v>101</v>
      </c>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row>
    <row r="14" spans="2:76">
      <c r="B14" s="136" t="s">
        <v>31</v>
      </c>
      <c r="C14" s="133"/>
      <c r="D14" s="133"/>
      <c r="E14" s="133"/>
      <c r="F14" s="168"/>
      <c r="H14" s="133"/>
      <c r="I14" s="133"/>
      <c r="J14" s="133"/>
      <c r="K14" s="168"/>
      <c r="M14" s="133"/>
      <c r="N14" s="133"/>
      <c r="O14" s="133"/>
      <c r="P14" s="168"/>
      <c r="R14" s="169" t="s">
        <v>102</v>
      </c>
      <c r="S14" s="174">
        <f>'2022 workforce data'!H26</f>
        <v>0.60000000000000009</v>
      </c>
      <c r="T14" s="175">
        <f>IF('2022 workforce data'!$H$26=0, "", '2022 workforce data'!H22/'2022 workforce data'!$H$26)</f>
        <v>0</v>
      </c>
      <c r="U14" s="175">
        <f>IF('2022 workforce data'!$H$26=0, "", '2022 workforce data'!$H23/'2022 workforce data'!$H$26)</f>
        <v>0.66666666666666663</v>
      </c>
      <c r="V14" s="175">
        <f>IF('2022 workforce data'!$H$26=0, "", '2022 workforce data'!$H24/'2022 workforce data'!$H$26)</f>
        <v>0.33333333333333331</v>
      </c>
      <c r="W14" s="175">
        <f>IF('2022 workforce data'!$H$26=0, "", '2022 workforce data'!$H25/'2022 workforce data'!$H$26)</f>
        <v>0</v>
      </c>
      <c r="X14" s="111"/>
      <c r="Y14" s="22" t="s">
        <v>103</v>
      </c>
      <c r="Z14" s="174">
        <f>SUM('2022 workforce data'!B23:B25)</f>
        <v>0</v>
      </c>
      <c r="AA14" s="178">
        <f>SUM('2022 workforce data'!C23:C25)</f>
        <v>0</v>
      </c>
      <c r="AB14" s="174" t="str">
        <f>IF(Z14=0,"",Z14-AA14)</f>
        <v/>
      </c>
      <c r="AC14" s="175">
        <f>IF(Z14=0,0,AB14/Z14)</f>
        <v>0</v>
      </c>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row>
    <row r="15" spans="2:76">
      <c r="B15" s="127" t="s">
        <v>56</v>
      </c>
      <c r="C15" s="133"/>
      <c r="D15" s="133"/>
      <c r="E15" s="133"/>
      <c r="F15" s="168"/>
      <c r="H15" s="133"/>
      <c r="I15" s="133"/>
      <c r="J15" s="133"/>
      <c r="K15" s="168"/>
      <c r="M15" s="133"/>
      <c r="N15" s="133"/>
      <c r="O15" s="133"/>
      <c r="P15" s="168"/>
      <c r="R15" s="169" t="s">
        <v>104</v>
      </c>
      <c r="S15" s="174">
        <f>'2022 workforce data'!K26</f>
        <v>0</v>
      </c>
      <c r="T15" s="175" t="str">
        <f>IF('2022 workforce data'!$K$26=0, "", '2022 workforce data'!K22/'2022 workforce data'!$K$26)</f>
        <v/>
      </c>
      <c r="U15" s="175" t="str">
        <f>IF('2022 workforce data'!$K$26=0, "", '2022 workforce data'!K23/'2022 workforce data'!$K$26)</f>
        <v/>
      </c>
      <c r="V15" s="175" t="str">
        <f>IF('2022 workforce data'!$K$26=0, "", '2022 workforce data'!K24/'2022 workforce data'!$K$26)</f>
        <v/>
      </c>
      <c r="W15" s="175" t="str">
        <f>IF('2022 workforce data'!$K$26=0, "", '2022 workforce data'!K25/'2022 workforce data'!$K$26)</f>
        <v/>
      </c>
      <c r="X15" s="111"/>
      <c r="Y15" s="22" t="s">
        <v>104</v>
      </c>
      <c r="Z15" s="174">
        <f>SUM('2022 workforce data'!B26:B28)</f>
        <v>0</v>
      </c>
      <c r="AA15" s="178">
        <f>SUM('2022 workforce data'!C26:C28)</f>
        <v>0</v>
      </c>
      <c r="AB15" s="174" t="str">
        <f>IF(Z15=0,"",Z15-AA15)</f>
        <v/>
      </c>
      <c r="AC15" s="175">
        <f>IF(Z15=0,0,AB15/Z15)</f>
        <v>0</v>
      </c>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row>
    <row r="16" spans="2:76">
      <c r="B16" s="129" t="s">
        <v>37</v>
      </c>
      <c r="C16" s="133"/>
      <c r="D16" s="133"/>
      <c r="E16" s="133"/>
      <c r="F16" s="168"/>
      <c r="H16" s="133"/>
      <c r="I16" s="133"/>
      <c r="J16" s="133"/>
      <c r="K16" s="168"/>
      <c r="M16" s="133"/>
      <c r="N16" s="133"/>
      <c r="O16" s="133"/>
      <c r="P16" s="168"/>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row>
    <row r="17" spans="2:76">
      <c r="B17" s="129" t="s">
        <v>57</v>
      </c>
      <c r="C17" s="133"/>
      <c r="D17" s="133"/>
      <c r="E17" s="133"/>
      <c r="F17" s="168"/>
      <c r="H17" s="133"/>
      <c r="I17" s="133"/>
      <c r="J17" s="133"/>
      <c r="K17" s="168"/>
      <c r="M17" s="133"/>
      <c r="N17" s="133"/>
      <c r="O17" s="133"/>
      <c r="P17" s="168"/>
      <c r="R17" s="243" t="s">
        <v>105</v>
      </c>
      <c r="S17" s="243"/>
      <c r="T17" s="243"/>
      <c r="U17" s="243"/>
      <c r="V17" s="144"/>
      <c r="W17" s="144"/>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row>
    <row r="18" spans="2:76">
      <c r="B18" s="129" t="s">
        <v>58</v>
      </c>
      <c r="C18" s="133"/>
      <c r="D18" s="133"/>
      <c r="E18" s="133"/>
      <c r="F18" s="168"/>
      <c r="H18" s="133"/>
      <c r="I18" s="133"/>
      <c r="J18" s="133"/>
      <c r="K18" s="168"/>
      <c r="M18" s="133"/>
      <c r="N18" s="133"/>
      <c r="O18" s="133"/>
      <c r="P18" s="168"/>
      <c r="R18" s="171" t="s">
        <v>106</v>
      </c>
      <c r="S18" s="22" t="s">
        <v>107</v>
      </c>
      <c r="T18" s="22" t="s">
        <v>108</v>
      </c>
      <c r="U18" s="22" t="s">
        <v>109</v>
      </c>
      <c r="V18" s="163"/>
      <c r="W18" s="163"/>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row>
    <row r="19" spans="2:76">
      <c r="B19" s="129" t="s">
        <v>59</v>
      </c>
      <c r="C19" s="133"/>
      <c r="D19" s="133"/>
      <c r="E19" s="133"/>
      <c r="F19" s="168"/>
      <c r="H19" s="133"/>
      <c r="I19" s="133"/>
      <c r="J19" s="133"/>
      <c r="K19" s="168"/>
      <c r="M19" s="133"/>
      <c r="N19" s="133"/>
      <c r="O19" s="133"/>
      <c r="P19" s="168"/>
      <c r="R19" s="171" t="s">
        <v>111</v>
      </c>
      <c r="S19" s="176">
        <f>'2022 workforce data'!O22</f>
        <v>0</v>
      </c>
      <c r="T19" s="176">
        <f>'2022 workforce data'!P22</f>
        <v>0</v>
      </c>
      <c r="U19" s="176">
        <f>'2022 workforce data'!Q22</f>
        <v>0</v>
      </c>
      <c r="V19" s="163"/>
      <c r="W19" s="163"/>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row>
    <row r="20" spans="2:76">
      <c r="B20" s="129" t="s">
        <v>60</v>
      </c>
      <c r="C20" s="133"/>
      <c r="D20" s="133"/>
      <c r="E20" s="133"/>
      <c r="F20" s="168"/>
      <c r="H20" s="133"/>
      <c r="I20" s="133"/>
      <c r="J20" s="133"/>
      <c r="K20" s="168"/>
      <c r="M20" s="133"/>
      <c r="N20" s="133"/>
      <c r="O20" s="133"/>
      <c r="P20" s="168"/>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row>
    <row r="21" spans="2:76">
      <c r="B21" s="130" t="s">
        <v>45</v>
      </c>
      <c r="C21" s="133"/>
      <c r="D21" s="133"/>
      <c r="E21" s="133"/>
      <c r="F21" s="168"/>
      <c r="H21" s="133"/>
      <c r="I21" s="133"/>
      <c r="J21" s="133"/>
      <c r="K21" s="168"/>
      <c r="M21" s="133"/>
      <c r="N21" s="133"/>
      <c r="O21" s="133"/>
      <c r="P21" s="168"/>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row>
    <row r="22" spans="2:76">
      <c r="B22" s="111"/>
      <c r="C22" s="111"/>
      <c r="D22" s="111"/>
      <c r="E22" s="111"/>
      <c r="F22" s="111"/>
      <c r="I22" s="111"/>
      <c r="J22" s="111"/>
      <c r="K22" s="111"/>
      <c r="M22" s="111"/>
      <c r="N22" s="111"/>
      <c r="O22" s="111"/>
      <c r="P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row>
    <row r="23" spans="2:76" ht="15.6" customHeight="1">
      <c r="B23" s="244" t="s">
        <v>63</v>
      </c>
      <c r="C23" s="247">
        <v>2021</v>
      </c>
      <c r="D23" s="247"/>
      <c r="E23" s="247"/>
      <c r="F23" s="248"/>
      <c r="G23" s="144"/>
      <c r="H23" s="249">
        <v>2022</v>
      </c>
      <c r="I23" s="249"/>
      <c r="J23" s="249"/>
      <c r="K23" s="249"/>
      <c r="M23" s="249" t="s">
        <v>86</v>
      </c>
      <c r="N23" s="249"/>
      <c r="O23" s="249"/>
      <c r="P23" s="249"/>
      <c r="R23" s="251" t="s">
        <v>87</v>
      </c>
      <c r="S23" s="252"/>
      <c r="T23" s="252"/>
      <c r="U23" s="252"/>
      <c r="V23" s="252"/>
      <c r="W23" s="252"/>
      <c r="X23" s="252"/>
      <c r="Y23" s="253"/>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row>
    <row r="24" spans="2:76" ht="30" customHeight="1">
      <c r="B24" s="245"/>
      <c r="C24" s="152" t="s">
        <v>89</v>
      </c>
      <c r="D24" s="152" t="s">
        <v>90</v>
      </c>
      <c r="E24" s="121" t="s">
        <v>91</v>
      </c>
      <c r="F24" s="121" t="s">
        <v>92</v>
      </c>
      <c r="G24" s="154"/>
      <c r="H24" s="152" t="s">
        <v>89</v>
      </c>
      <c r="I24" s="152" t="s">
        <v>90</v>
      </c>
      <c r="J24" s="121" t="s">
        <v>91</v>
      </c>
      <c r="K24" s="121" t="s">
        <v>92</v>
      </c>
      <c r="M24" s="119" t="s">
        <v>89</v>
      </c>
      <c r="N24" s="119" t="s">
        <v>90</v>
      </c>
      <c r="O24" s="119" t="s">
        <v>91</v>
      </c>
      <c r="P24" s="131" t="s">
        <v>92</v>
      </c>
      <c r="R24" s="119"/>
      <c r="S24" s="119" t="s">
        <v>93</v>
      </c>
      <c r="T24" s="131" t="s">
        <v>94</v>
      </c>
      <c r="U24" s="131" t="s">
        <v>95</v>
      </c>
      <c r="V24" s="131" t="s">
        <v>96</v>
      </c>
      <c r="W24" s="131" t="s">
        <v>97</v>
      </c>
      <c r="X24" s="131" t="s">
        <v>112</v>
      </c>
      <c r="Y24" s="131" t="s">
        <v>113</v>
      </c>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row>
    <row r="25" spans="2:76">
      <c r="B25" s="136" t="s">
        <v>66</v>
      </c>
      <c r="C25" s="133"/>
      <c r="D25" s="133"/>
      <c r="E25" s="133"/>
      <c r="F25" s="168"/>
      <c r="G25" s="154"/>
      <c r="H25" s="133"/>
      <c r="I25" s="133"/>
      <c r="J25" s="133"/>
      <c r="K25" s="168"/>
      <c r="M25" s="133"/>
      <c r="N25" s="133"/>
      <c r="O25" s="133"/>
      <c r="P25" s="168"/>
      <c r="R25" s="169" t="s">
        <v>114</v>
      </c>
      <c r="S25" s="174">
        <f>'2022 workforce data'!H38</f>
        <v>0</v>
      </c>
      <c r="T25" s="177"/>
      <c r="U25" s="177"/>
      <c r="V25" s="177"/>
      <c r="W25" s="177"/>
      <c r="X25" s="175" t="str">
        <f>IF('2022 workforce data'!$H$38=0,"",'2022 workforce data'!H36/'2022 workforce data'!$H$38)</f>
        <v/>
      </c>
      <c r="Y25" s="175" t="str">
        <f>IF('2022 workforce data'!$H$38=0,"",'2022 workforce data'!H37/'2022 workforce data'!$H$38)</f>
        <v/>
      </c>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row>
    <row r="26" spans="2:76">
      <c r="B26" s="127" t="s">
        <v>115</v>
      </c>
      <c r="C26" s="133"/>
      <c r="D26" s="133"/>
      <c r="E26" s="133"/>
      <c r="F26" s="168"/>
      <c r="H26" s="133"/>
      <c r="I26" s="133"/>
      <c r="J26" s="133"/>
      <c r="K26" s="168"/>
      <c r="M26" s="133"/>
      <c r="N26" s="133"/>
      <c r="O26" s="133"/>
      <c r="P26" s="168"/>
      <c r="R26" s="169" t="s">
        <v>116</v>
      </c>
      <c r="S26" s="174">
        <f>'2022 workforce data'!K41</f>
        <v>0</v>
      </c>
      <c r="T26" s="175" t="str">
        <f>IF('2022 workforce data'!$K$41=0,"",'2022 workforce data'!K36/'2022 workforce data'!$K$41)</f>
        <v/>
      </c>
      <c r="U26" s="175" t="str">
        <f>IF('2022 workforce data'!$K$41=0,"",'2022 workforce data'!K37/'2022 workforce data'!$K$41)</f>
        <v/>
      </c>
      <c r="V26" s="175" t="str">
        <f>IF('2022 workforce data'!$K$41=0,"",'2022 workforce data'!K38/'2022 workforce data'!$K$41)</f>
        <v/>
      </c>
      <c r="W26" s="175" t="str">
        <f>IF('2022 workforce data'!$K$41=0,"",'2022 workforce data'!K39/'2022 workforce data'!$K$41)</f>
        <v/>
      </c>
      <c r="X26" s="175" t="str">
        <f>IF('2022 workforce data'!$K$41=0,"",'2022 workforce data'!K40/'2022 workforce data'!$K$41)</f>
        <v/>
      </c>
      <c r="Y26" s="177"/>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row>
    <row r="27" spans="2:76">
      <c r="B27" s="129" t="s">
        <v>117</v>
      </c>
      <c r="C27" s="133"/>
      <c r="D27" s="133"/>
      <c r="E27" s="133"/>
      <c r="F27" s="168"/>
      <c r="H27" s="133"/>
      <c r="I27" s="133"/>
      <c r="J27" s="133"/>
      <c r="K27" s="168"/>
      <c r="M27" s="133"/>
      <c r="N27" s="133"/>
      <c r="O27" s="133"/>
      <c r="P27" s="168"/>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row>
    <row r="28" spans="2:76">
      <c r="B28" s="143" t="s">
        <v>70</v>
      </c>
      <c r="C28" s="133"/>
      <c r="D28" s="133"/>
      <c r="E28" s="133"/>
      <c r="F28" s="168"/>
      <c r="G28" s="147"/>
      <c r="H28" s="133"/>
      <c r="I28" s="133"/>
      <c r="J28" s="133"/>
      <c r="K28" s="168"/>
      <c r="M28" s="133"/>
      <c r="N28" s="133"/>
      <c r="O28" s="133"/>
      <c r="P28" s="168"/>
      <c r="R28" s="243" t="s">
        <v>105</v>
      </c>
      <c r="S28" s="243"/>
      <c r="T28" s="243"/>
      <c r="U28" s="243"/>
      <c r="V28" s="144"/>
      <c r="W28" s="144"/>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row>
    <row r="29" spans="2:76">
      <c r="B29" s="129" t="s">
        <v>50</v>
      </c>
      <c r="C29" s="133"/>
      <c r="D29" s="133"/>
      <c r="E29" s="133"/>
      <c r="F29" s="168"/>
      <c r="H29" s="133"/>
      <c r="I29" s="133"/>
      <c r="J29" s="133"/>
      <c r="K29" s="168"/>
      <c r="M29" s="133"/>
      <c r="N29" s="133"/>
      <c r="O29" s="133"/>
      <c r="P29" s="168"/>
      <c r="R29" s="171" t="s">
        <v>106</v>
      </c>
      <c r="S29" s="22" t="s">
        <v>107</v>
      </c>
      <c r="T29" s="22" t="s">
        <v>108</v>
      </c>
      <c r="U29" s="22" t="s">
        <v>109</v>
      </c>
      <c r="V29" s="163"/>
      <c r="W29" s="163"/>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2:76">
      <c r="B30" s="130" t="s">
        <v>45</v>
      </c>
      <c r="C30" s="133"/>
      <c r="D30" s="133"/>
      <c r="E30" s="133"/>
      <c r="F30" s="168"/>
      <c r="H30" s="133"/>
      <c r="I30" s="133"/>
      <c r="J30" s="133"/>
      <c r="K30" s="168"/>
      <c r="M30" s="133"/>
      <c r="N30" s="133"/>
      <c r="O30" s="133"/>
      <c r="P30" s="168"/>
      <c r="R30" s="171" t="s">
        <v>118</v>
      </c>
      <c r="S30" s="176">
        <f>'2022 workforce data'!O36</f>
        <v>0</v>
      </c>
      <c r="T30" s="176">
        <f>'2022 workforce data'!P36</f>
        <v>0</v>
      </c>
      <c r="U30" s="176">
        <f>'2022 workforce data'!Q36</f>
        <v>0</v>
      </c>
      <c r="V30" s="163"/>
      <c r="W30" s="163"/>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2:76">
      <c r="B31" s="111"/>
      <c r="C31" s="111"/>
      <c r="D31" s="111"/>
      <c r="E31" s="111"/>
      <c r="F31" s="111"/>
      <c r="I31" s="111"/>
      <c r="J31" s="111"/>
      <c r="K31" s="111"/>
      <c r="M31" s="111"/>
      <c r="N31" s="111"/>
      <c r="O31" s="111"/>
      <c r="P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row>
    <row r="32" spans="2:76" ht="15.6" customHeight="1">
      <c r="B32" s="244" t="s">
        <v>73</v>
      </c>
      <c r="C32" s="247">
        <v>2021</v>
      </c>
      <c r="D32" s="247"/>
      <c r="E32" s="247"/>
      <c r="F32" s="248"/>
      <c r="G32" s="144"/>
      <c r="H32" s="249">
        <v>2022</v>
      </c>
      <c r="I32" s="249"/>
      <c r="J32" s="249"/>
      <c r="K32" s="249"/>
      <c r="M32" s="249" t="s">
        <v>86</v>
      </c>
      <c r="N32" s="249"/>
      <c r="O32" s="249"/>
      <c r="P32" s="249"/>
      <c r="R32" s="243" t="s">
        <v>87</v>
      </c>
      <c r="S32" s="243"/>
      <c r="T32" s="243"/>
      <c r="U32" s="243"/>
      <c r="V32" s="243"/>
      <c r="W32" s="243"/>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row>
    <row r="33" spans="2:76" ht="30" customHeight="1">
      <c r="B33" s="245"/>
      <c r="C33" s="152" t="s">
        <v>89</v>
      </c>
      <c r="D33" s="152" t="s">
        <v>90</v>
      </c>
      <c r="E33" s="121" t="s">
        <v>91</v>
      </c>
      <c r="F33" s="121" t="s">
        <v>92</v>
      </c>
      <c r="G33" s="154"/>
      <c r="H33" s="152" t="s">
        <v>89</v>
      </c>
      <c r="I33" s="152" t="s">
        <v>90</v>
      </c>
      <c r="J33" s="121" t="s">
        <v>91</v>
      </c>
      <c r="K33" s="121" t="s">
        <v>92</v>
      </c>
      <c r="M33" s="119" t="s">
        <v>89</v>
      </c>
      <c r="N33" s="119" t="s">
        <v>90</v>
      </c>
      <c r="O33" s="119" t="s">
        <v>91</v>
      </c>
      <c r="P33" s="131" t="s">
        <v>92</v>
      </c>
      <c r="R33" s="119"/>
      <c r="S33" s="119" t="s">
        <v>93</v>
      </c>
      <c r="T33" s="131" t="s">
        <v>94</v>
      </c>
      <c r="U33" s="131" t="s">
        <v>95</v>
      </c>
      <c r="V33" s="131" t="s">
        <v>96</v>
      </c>
      <c r="W33" s="131" t="s">
        <v>97</v>
      </c>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row>
    <row r="34" spans="2:76">
      <c r="B34" s="127" t="s">
        <v>76</v>
      </c>
      <c r="C34" s="133"/>
      <c r="D34" s="133"/>
      <c r="E34" s="133"/>
      <c r="F34" s="168"/>
      <c r="G34" s="154"/>
      <c r="H34" s="133"/>
      <c r="I34" s="133"/>
      <c r="J34" s="133"/>
      <c r="K34" s="168"/>
      <c r="M34" s="133"/>
      <c r="N34" s="133"/>
      <c r="O34" s="133"/>
      <c r="P34" s="168"/>
      <c r="R34" s="169" t="s">
        <v>119</v>
      </c>
      <c r="S34" s="174">
        <f>'2022 workforce data'!H55</f>
        <v>0</v>
      </c>
      <c r="T34" s="175" t="str">
        <f>IF('2022 workforce data'!$H$55=0,"",'2022 workforce data'!H51/'2022 workforce data'!$H$55)</f>
        <v/>
      </c>
      <c r="U34" s="175" t="str">
        <f>IF('2022 workforce data'!$H$55=0,"",'2022 workforce data'!H52/'2022 workforce data'!$H$55)</f>
        <v/>
      </c>
      <c r="V34" s="175" t="str">
        <f>IF('2022 workforce data'!$H$55=0,"",'2022 workforce data'!H53/'2022 workforce data'!$H$55)</f>
        <v/>
      </c>
      <c r="W34" s="175" t="str">
        <f>IF('2022 workforce data'!$H$55=0,"",'2022 workforce data'!H54/'2022 workforce data'!$H$55)</f>
        <v/>
      </c>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row>
    <row r="35" spans="2:76">
      <c r="B35" s="129" t="s">
        <v>45</v>
      </c>
      <c r="C35" s="133"/>
      <c r="D35" s="133"/>
      <c r="E35" s="133"/>
      <c r="F35" s="168"/>
      <c r="H35" s="133"/>
      <c r="I35" s="133"/>
      <c r="J35" s="133"/>
      <c r="K35" s="168"/>
      <c r="M35" s="133"/>
      <c r="N35" s="133"/>
      <c r="O35" s="133"/>
      <c r="P35" s="168"/>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row>
    <row r="36" spans="2:76" ht="14.45" customHeight="1">
      <c r="C36" s="133"/>
      <c r="D36" s="133"/>
      <c r="E36" s="133"/>
      <c r="F36" s="168"/>
      <c r="H36" s="133"/>
      <c r="I36" s="133"/>
      <c r="J36" s="133"/>
      <c r="K36" s="168"/>
      <c r="M36" s="133"/>
      <c r="N36" s="133"/>
      <c r="O36" s="133"/>
      <c r="P36" s="168"/>
      <c r="R36" s="251" t="s">
        <v>105</v>
      </c>
      <c r="S36" s="252"/>
      <c r="T36" s="252"/>
      <c r="U36" s="253"/>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row>
    <row r="37" spans="2:76" ht="14.45" customHeight="1">
      <c r="B37" s="111"/>
      <c r="C37" s="111"/>
      <c r="D37" s="111"/>
      <c r="E37" s="111"/>
      <c r="F37" s="111"/>
      <c r="I37" s="111"/>
      <c r="J37" s="111"/>
      <c r="K37" s="111"/>
      <c r="M37" s="111"/>
      <c r="N37" s="111"/>
      <c r="O37" s="111"/>
      <c r="P37" s="111"/>
      <c r="R37" s="171" t="s">
        <v>106</v>
      </c>
      <c r="S37" s="22" t="s">
        <v>107</v>
      </c>
      <c r="T37" s="22" t="s">
        <v>108</v>
      </c>
      <c r="U37" s="22" t="s">
        <v>109</v>
      </c>
      <c r="V37" s="144"/>
      <c r="W37" s="144"/>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row>
    <row r="38" spans="2:76">
      <c r="B38" s="111"/>
      <c r="C38" s="111"/>
      <c r="D38" s="111"/>
      <c r="E38" s="111"/>
      <c r="F38" s="111"/>
      <c r="I38" s="111"/>
      <c r="J38" s="111"/>
      <c r="K38" s="111"/>
      <c r="M38" s="111"/>
      <c r="N38" s="111"/>
      <c r="O38" s="111"/>
      <c r="P38" s="111"/>
      <c r="R38" s="171" t="s">
        <v>119</v>
      </c>
      <c r="S38" s="176">
        <f>'2022 workforce data'!O51</f>
        <v>0</v>
      </c>
      <c r="T38" s="176">
        <f>'2022 workforce data'!P51</f>
        <v>0</v>
      </c>
      <c r="U38" s="176">
        <f>'2022 workforce data'!Q51</f>
        <v>0</v>
      </c>
      <c r="V38" s="163"/>
      <c r="W38" s="163"/>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row>
    <row r="39" spans="2:76">
      <c r="B39" s="111"/>
      <c r="C39" s="111"/>
      <c r="D39" s="111"/>
      <c r="E39" s="111"/>
      <c r="F39" s="111"/>
      <c r="I39" s="111"/>
      <c r="J39" s="111"/>
      <c r="K39" s="111"/>
      <c r="M39" s="111"/>
      <c r="N39" s="111"/>
      <c r="O39" s="111"/>
      <c r="P39" s="111"/>
      <c r="R39" s="111"/>
      <c r="S39" s="111"/>
      <c r="T39" s="111"/>
      <c r="U39" s="111"/>
      <c r="V39" s="163"/>
      <c r="W39" s="163"/>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row>
    <row r="40" spans="2:76">
      <c r="B40" s="111"/>
      <c r="C40" s="111"/>
      <c r="D40" s="111"/>
      <c r="E40" s="111"/>
      <c r="F40" s="111"/>
      <c r="I40" s="111"/>
      <c r="J40" s="111"/>
      <c r="K40" s="111"/>
      <c r="M40" s="111"/>
      <c r="N40" s="111"/>
      <c r="O40" s="111"/>
      <c r="P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row>
    <row r="41" spans="2:76">
      <c r="B41" s="111"/>
      <c r="C41" s="111"/>
      <c r="D41" s="111"/>
      <c r="E41" s="111"/>
      <c r="F41" s="111"/>
      <c r="I41" s="111"/>
      <c r="J41" s="111"/>
      <c r="K41" s="111"/>
      <c r="M41" s="111"/>
      <c r="N41" s="111"/>
      <c r="O41" s="111"/>
      <c r="P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row>
    <row r="42" spans="2:76">
      <c r="B42" s="111"/>
      <c r="C42" s="111"/>
      <c r="D42" s="111"/>
      <c r="E42" s="111"/>
      <c r="F42" s="111"/>
      <c r="I42" s="111"/>
      <c r="J42" s="111"/>
      <c r="K42" s="111"/>
      <c r="M42" s="111"/>
      <c r="N42" s="111"/>
      <c r="O42" s="111"/>
      <c r="P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row>
    <row r="43" spans="2:76">
      <c r="B43" s="111"/>
      <c r="C43" s="111"/>
      <c r="D43" s="111"/>
      <c r="E43" s="111"/>
      <c r="F43" s="111"/>
      <c r="I43" s="111"/>
      <c r="J43" s="111"/>
      <c r="K43" s="111"/>
      <c r="M43" s="111"/>
      <c r="N43" s="111"/>
      <c r="O43" s="111"/>
      <c r="P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2:76">
      <c r="B44" s="111"/>
      <c r="C44" s="111"/>
      <c r="D44" s="111"/>
      <c r="E44" s="111"/>
      <c r="F44" s="111"/>
      <c r="I44" s="111"/>
      <c r="J44" s="111"/>
      <c r="K44" s="111"/>
      <c r="M44" s="111"/>
      <c r="N44" s="111"/>
      <c r="O44" s="111"/>
      <c r="P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row>
    <row r="45" spans="2:76">
      <c r="B45" s="111"/>
      <c r="C45" s="111"/>
      <c r="D45" s="111"/>
      <c r="E45" s="111"/>
      <c r="F45" s="111"/>
      <c r="I45" s="111"/>
      <c r="J45" s="111"/>
      <c r="K45" s="111"/>
      <c r="M45" s="111"/>
      <c r="N45" s="111"/>
      <c r="O45" s="111"/>
      <c r="P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row>
    <row r="46" spans="2:76">
      <c r="B46" s="111"/>
      <c r="C46" s="111"/>
      <c r="D46" s="111"/>
      <c r="E46" s="111"/>
      <c r="F46" s="111"/>
      <c r="I46" s="111"/>
      <c r="J46" s="111"/>
      <c r="K46" s="111"/>
      <c r="M46" s="111"/>
      <c r="N46" s="111"/>
      <c r="O46" s="111"/>
      <c r="P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row>
    <row r="47" spans="2:76">
      <c r="B47" s="111"/>
      <c r="C47" s="111"/>
      <c r="D47" s="111"/>
      <c r="E47" s="111"/>
      <c r="F47" s="111"/>
      <c r="I47" s="111"/>
      <c r="J47" s="111"/>
      <c r="K47" s="111"/>
      <c r="M47" s="111"/>
      <c r="N47" s="111"/>
      <c r="O47" s="111"/>
      <c r="P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row>
    <row r="48" spans="2:76">
      <c r="B48" s="111"/>
      <c r="C48" s="111"/>
      <c r="D48" s="111"/>
      <c r="E48" s="111"/>
      <c r="F48" s="111"/>
      <c r="I48" s="111"/>
      <c r="J48" s="111"/>
      <c r="K48" s="111"/>
      <c r="M48" s="111"/>
      <c r="N48" s="111"/>
      <c r="O48" s="111"/>
      <c r="P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row>
    <row r="49" spans="2:76">
      <c r="B49" s="111"/>
      <c r="C49" s="111"/>
      <c r="D49" s="111"/>
      <c r="E49" s="111"/>
      <c r="F49" s="111"/>
      <c r="I49" s="111"/>
      <c r="J49" s="111"/>
      <c r="K49" s="111"/>
      <c r="M49" s="111"/>
      <c r="N49" s="111"/>
      <c r="O49" s="111"/>
      <c r="P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2:76">
      <c r="B50" s="111"/>
      <c r="C50" s="111"/>
      <c r="D50" s="111"/>
      <c r="E50" s="111"/>
      <c r="F50" s="111"/>
      <c r="I50" s="111"/>
      <c r="J50" s="111"/>
      <c r="K50" s="111"/>
      <c r="M50" s="111"/>
      <c r="N50" s="111"/>
      <c r="O50" s="111"/>
      <c r="P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row>
    <row r="51" spans="2:76">
      <c r="B51" s="111"/>
      <c r="C51" s="111"/>
      <c r="D51" s="111"/>
      <c r="E51" s="111"/>
      <c r="F51" s="111"/>
      <c r="I51" s="111"/>
      <c r="J51" s="111"/>
      <c r="K51" s="111"/>
      <c r="M51" s="111"/>
      <c r="N51" s="111"/>
      <c r="O51" s="111"/>
      <c r="P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row>
    <row r="52" spans="2:76">
      <c r="B52" s="111"/>
      <c r="C52" s="111"/>
      <c r="D52" s="111"/>
      <c r="E52" s="111"/>
      <c r="F52" s="111"/>
      <c r="I52" s="111"/>
      <c r="J52" s="111"/>
      <c r="K52" s="111"/>
      <c r="M52" s="111"/>
      <c r="N52" s="111"/>
      <c r="O52" s="111"/>
      <c r="P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2:76">
      <c r="B53" s="111"/>
      <c r="C53" s="111"/>
      <c r="D53" s="111"/>
      <c r="E53" s="111"/>
      <c r="F53" s="111"/>
      <c r="I53" s="111"/>
      <c r="J53" s="111"/>
      <c r="K53" s="111"/>
      <c r="M53" s="111"/>
      <c r="N53" s="111"/>
      <c r="O53" s="111"/>
      <c r="P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row>
    <row r="54" spans="2:76">
      <c r="B54" s="111"/>
      <c r="C54" s="111"/>
      <c r="D54" s="111"/>
      <c r="E54" s="111"/>
      <c r="F54" s="111"/>
      <c r="I54" s="111"/>
      <c r="J54" s="111"/>
      <c r="K54" s="111"/>
      <c r="M54" s="111"/>
      <c r="N54" s="111"/>
      <c r="O54" s="111"/>
      <c r="P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row>
    <row r="55" spans="2:76">
      <c r="B55" s="111"/>
      <c r="C55" s="111"/>
      <c r="D55" s="111"/>
      <c r="E55" s="111"/>
      <c r="F55" s="111"/>
      <c r="I55" s="111"/>
      <c r="J55" s="111"/>
      <c r="K55" s="111"/>
      <c r="M55" s="111"/>
      <c r="N55" s="111"/>
      <c r="O55" s="111"/>
      <c r="P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row>
    <row r="56" spans="2:76">
      <c r="B56" s="111"/>
      <c r="C56" s="111"/>
      <c r="D56" s="111"/>
      <c r="E56" s="111"/>
      <c r="F56" s="111"/>
      <c r="I56" s="111"/>
      <c r="J56" s="111"/>
      <c r="K56" s="111"/>
      <c r="M56" s="111"/>
      <c r="N56" s="111"/>
      <c r="O56" s="111"/>
      <c r="P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row>
    <row r="57" spans="2:76">
      <c r="B57" s="111"/>
      <c r="C57" s="111"/>
      <c r="D57" s="111"/>
      <c r="E57" s="111"/>
      <c r="F57" s="111"/>
      <c r="I57" s="111"/>
      <c r="J57" s="111"/>
      <c r="K57" s="111"/>
      <c r="M57" s="111"/>
      <c r="N57" s="111"/>
      <c r="O57" s="111"/>
      <c r="P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row>
    <row r="58" spans="2:76">
      <c r="B58" s="111"/>
      <c r="C58" s="111"/>
      <c r="D58" s="111"/>
      <c r="E58" s="111"/>
      <c r="F58" s="111"/>
      <c r="I58" s="111"/>
      <c r="J58" s="111"/>
      <c r="K58" s="111"/>
      <c r="M58" s="111"/>
      <c r="N58" s="111"/>
      <c r="O58" s="111"/>
      <c r="P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row>
    <row r="59" spans="2:76">
      <c r="B59" s="111"/>
      <c r="C59" s="111"/>
      <c r="D59" s="111"/>
      <c r="E59" s="111"/>
      <c r="F59" s="111"/>
      <c r="I59" s="111"/>
      <c r="J59" s="111"/>
      <c r="K59" s="111"/>
      <c r="M59" s="111"/>
      <c r="N59" s="111"/>
      <c r="O59" s="111"/>
      <c r="P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row>
    <row r="60" spans="2:76">
      <c r="B60" s="111"/>
      <c r="C60" s="111"/>
      <c r="D60" s="111"/>
      <c r="E60" s="111"/>
      <c r="F60" s="111"/>
      <c r="I60" s="111"/>
      <c r="J60" s="111"/>
      <c r="K60" s="111"/>
      <c r="M60" s="111"/>
      <c r="N60" s="111"/>
      <c r="O60" s="111"/>
      <c r="P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row>
    <row r="61" spans="2:76">
      <c r="B61" s="111"/>
      <c r="C61" s="111"/>
      <c r="D61" s="111"/>
      <c r="E61" s="111"/>
      <c r="F61" s="111"/>
      <c r="I61" s="111"/>
      <c r="J61" s="111"/>
      <c r="K61" s="111"/>
      <c r="M61" s="111"/>
      <c r="N61" s="111"/>
      <c r="O61" s="111"/>
      <c r="P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row>
    <row r="62" spans="2:76">
      <c r="B62" s="111"/>
      <c r="C62" s="111"/>
      <c r="D62" s="111"/>
      <c r="E62" s="111"/>
      <c r="F62" s="111"/>
      <c r="I62" s="111"/>
      <c r="J62" s="111"/>
      <c r="K62" s="111"/>
      <c r="M62" s="111"/>
      <c r="N62" s="111"/>
      <c r="O62" s="111"/>
      <c r="P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row>
    <row r="63" spans="2:76">
      <c r="B63" s="111"/>
      <c r="C63" s="111"/>
      <c r="D63" s="111"/>
      <c r="E63" s="111"/>
      <c r="F63" s="111"/>
      <c r="I63" s="111"/>
      <c r="J63" s="111"/>
      <c r="K63" s="111"/>
      <c r="M63" s="111"/>
      <c r="N63" s="111"/>
      <c r="O63" s="111"/>
      <c r="P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row>
    <row r="64" spans="2:76">
      <c r="B64" s="111"/>
      <c r="C64" s="111"/>
      <c r="D64" s="111"/>
      <c r="E64" s="111"/>
      <c r="F64" s="111"/>
      <c r="I64" s="111"/>
      <c r="J64" s="111"/>
      <c r="K64" s="111"/>
      <c r="M64" s="111"/>
      <c r="N64" s="111"/>
      <c r="O64" s="111"/>
      <c r="P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row>
    <row r="65" spans="2:76">
      <c r="B65" s="111"/>
      <c r="C65" s="111"/>
      <c r="D65" s="111"/>
      <c r="E65" s="111"/>
      <c r="F65" s="111"/>
      <c r="I65" s="111"/>
      <c r="J65" s="111"/>
      <c r="K65" s="111"/>
      <c r="M65" s="111"/>
      <c r="N65" s="111"/>
      <c r="O65" s="111"/>
      <c r="P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row>
    <row r="66" spans="2:76">
      <c r="B66" s="111"/>
      <c r="C66" s="111"/>
      <c r="D66" s="111"/>
      <c r="E66" s="111"/>
      <c r="F66" s="111"/>
      <c r="I66" s="111"/>
      <c r="J66" s="111"/>
      <c r="K66" s="111"/>
      <c r="M66" s="111"/>
      <c r="N66" s="111"/>
      <c r="O66" s="111"/>
      <c r="P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row>
    <row r="67" spans="2:76">
      <c r="B67" s="111"/>
      <c r="C67" s="111"/>
      <c r="D67" s="111"/>
      <c r="E67" s="111"/>
      <c r="F67" s="111"/>
      <c r="I67" s="111"/>
      <c r="J67" s="111"/>
      <c r="K67" s="111"/>
      <c r="M67" s="111"/>
      <c r="N67" s="111"/>
      <c r="O67" s="111"/>
      <c r="P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row>
    <row r="68" spans="2:76">
      <c r="B68" s="111"/>
      <c r="C68" s="111"/>
      <c r="D68" s="111"/>
      <c r="E68" s="111"/>
      <c r="F68" s="111"/>
      <c r="I68" s="111"/>
      <c r="J68" s="111"/>
      <c r="K68" s="111"/>
      <c r="M68" s="111"/>
      <c r="N68" s="111"/>
      <c r="O68" s="111"/>
      <c r="P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row>
    <row r="69" spans="2:76">
      <c r="B69" s="111"/>
      <c r="C69" s="111"/>
      <c r="D69" s="111"/>
      <c r="E69" s="111"/>
      <c r="F69" s="111"/>
      <c r="I69" s="111"/>
      <c r="J69" s="111"/>
      <c r="K69" s="111"/>
      <c r="M69" s="111"/>
      <c r="N69" s="111"/>
      <c r="O69" s="111"/>
      <c r="P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row>
    <row r="70" spans="2:76">
      <c r="B70" s="111"/>
      <c r="C70" s="111"/>
      <c r="D70" s="111"/>
      <c r="E70" s="111"/>
      <c r="F70" s="111"/>
      <c r="I70" s="111"/>
      <c r="J70" s="111"/>
      <c r="K70" s="111"/>
      <c r="M70" s="111"/>
      <c r="N70" s="111"/>
      <c r="O70" s="111"/>
      <c r="P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row>
    <row r="71" spans="2:76">
      <c r="B71" s="111"/>
      <c r="C71" s="111"/>
      <c r="D71" s="111"/>
      <c r="E71" s="111"/>
      <c r="F71" s="111"/>
      <c r="I71" s="111"/>
      <c r="J71" s="111"/>
      <c r="K71" s="111"/>
      <c r="M71" s="111"/>
      <c r="N71" s="111"/>
      <c r="O71" s="111"/>
      <c r="P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row>
    <row r="72" spans="2:76">
      <c r="B72" s="111"/>
      <c r="C72" s="111"/>
      <c r="D72" s="111"/>
      <c r="E72" s="111"/>
      <c r="F72" s="111"/>
      <c r="I72" s="111"/>
      <c r="J72" s="111"/>
      <c r="K72" s="111"/>
      <c r="M72" s="111"/>
      <c r="N72" s="111"/>
      <c r="O72" s="111"/>
      <c r="P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row>
    <row r="73" spans="2:76">
      <c r="B73" s="111"/>
      <c r="C73" s="111"/>
      <c r="D73" s="111"/>
      <c r="E73" s="111"/>
      <c r="F73" s="111"/>
      <c r="I73" s="111"/>
      <c r="J73" s="111"/>
      <c r="K73" s="111"/>
      <c r="M73" s="111"/>
      <c r="N73" s="111"/>
      <c r="O73" s="111"/>
      <c r="P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row>
    <row r="74" spans="2:76">
      <c r="B74" s="111"/>
      <c r="C74" s="111"/>
      <c r="D74" s="111"/>
      <c r="E74" s="111"/>
      <c r="F74" s="111"/>
      <c r="I74" s="111"/>
      <c r="J74" s="111"/>
      <c r="K74" s="111"/>
      <c r="M74" s="111"/>
      <c r="N74" s="111"/>
      <c r="O74" s="111"/>
      <c r="P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row>
    <row r="75" spans="2:76">
      <c r="B75" s="111"/>
      <c r="C75" s="111"/>
      <c r="D75" s="111"/>
      <c r="E75" s="111"/>
      <c r="F75" s="111"/>
      <c r="I75" s="111"/>
      <c r="J75" s="111"/>
      <c r="K75" s="111"/>
      <c r="M75" s="111"/>
      <c r="N75" s="111"/>
      <c r="O75" s="111"/>
      <c r="P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row>
    <row r="76" spans="2:76">
      <c r="B76" s="111"/>
      <c r="C76" s="111"/>
      <c r="D76" s="111"/>
      <c r="E76" s="111"/>
      <c r="F76" s="111"/>
      <c r="I76" s="111"/>
      <c r="J76" s="111"/>
      <c r="K76" s="111"/>
      <c r="M76" s="111"/>
      <c r="N76" s="111"/>
      <c r="O76" s="111"/>
      <c r="P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row>
    <row r="77" spans="2:76">
      <c r="B77" s="111"/>
      <c r="C77" s="111"/>
      <c r="D77" s="111"/>
      <c r="E77" s="111"/>
      <c r="F77" s="111"/>
      <c r="I77" s="111"/>
      <c r="J77" s="111"/>
      <c r="K77" s="111"/>
      <c r="M77" s="111"/>
      <c r="N77" s="111"/>
      <c r="O77" s="111"/>
      <c r="P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row>
    <row r="78" spans="2:76">
      <c r="B78" s="111"/>
      <c r="C78" s="111"/>
      <c r="D78" s="111"/>
      <c r="E78" s="111"/>
      <c r="F78" s="111"/>
      <c r="I78" s="111"/>
      <c r="J78" s="111"/>
      <c r="K78" s="111"/>
      <c r="M78" s="111"/>
      <c r="N78" s="111"/>
      <c r="O78" s="111"/>
      <c r="P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row>
    <row r="79" spans="2:76">
      <c r="B79" s="111"/>
      <c r="C79" s="111"/>
      <c r="D79" s="111"/>
      <c r="E79" s="111"/>
      <c r="F79" s="111"/>
      <c r="I79" s="111"/>
      <c r="J79" s="111"/>
      <c r="K79" s="111"/>
      <c r="M79" s="111"/>
      <c r="N79" s="111"/>
      <c r="O79" s="111"/>
      <c r="P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row>
    <row r="80" spans="2:76">
      <c r="B80" s="111"/>
      <c r="C80" s="111"/>
      <c r="D80" s="111"/>
      <c r="E80" s="111"/>
      <c r="F80" s="111"/>
      <c r="I80" s="111"/>
      <c r="J80" s="111"/>
      <c r="K80" s="111"/>
      <c r="M80" s="111"/>
      <c r="N80" s="111"/>
      <c r="O80" s="111"/>
      <c r="P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row>
    <row r="81" spans="2:76">
      <c r="B81" s="111"/>
      <c r="C81" s="111"/>
      <c r="D81" s="111"/>
      <c r="E81" s="111"/>
      <c r="F81" s="111"/>
      <c r="I81" s="111"/>
      <c r="J81" s="111"/>
      <c r="K81" s="111"/>
      <c r="M81" s="111"/>
      <c r="N81" s="111"/>
      <c r="O81" s="111"/>
      <c r="P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row>
    <row r="82" spans="2:76">
      <c r="B82" s="111"/>
      <c r="C82" s="111"/>
      <c r="D82" s="111"/>
      <c r="E82" s="111"/>
      <c r="F82" s="111"/>
      <c r="I82" s="111"/>
      <c r="J82" s="111"/>
      <c r="K82" s="111"/>
      <c r="M82" s="111"/>
      <c r="N82" s="111"/>
      <c r="O82" s="111"/>
      <c r="P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row>
    <row r="83" spans="2:76">
      <c r="B83" s="111"/>
      <c r="C83" s="111"/>
      <c r="D83" s="111"/>
      <c r="E83" s="111"/>
      <c r="F83" s="111"/>
      <c r="I83" s="111"/>
      <c r="J83" s="111"/>
      <c r="K83" s="111"/>
      <c r="M83" s="111"/>
      <c r="N83" s="111"/>
      <c r="O83" s="111"/>
      <c r="P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row>
    <row r="84" spans="2:76">
      <c r="B84" s="111"/>
      <c r="C84" s="111"/>
      <c r="D84" s="111"/>
      <c r="E84" s="111"/>
      <c r="F84" s="111"/>
      <c r="I84" s="111"/>
      <c r="J84" s="111"/>
      <c r="K84" s="111"/>
      <c r="M84" s="111"/>
      <c r="N84" s="111"/>
      <c r="O84" s="111"/>
      <c r="P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row>
    <row r="85" spans="2:76">
      <c r="B85" s="111"/>
      <c r="C85" s="111"/>
      <c r="D85" s="111"/>
      <c r="E85" s="111"/>
      <c r="F85" s="111"/>
      <c r="I85" s="111"/>
      <c r="J85" s="111"/>
      <c r="K85" s="111"/>
      <c r="M85" s="111"/>
      <c r="N85" s="111"/>
      <c r="O85" s="111"/>
      <c r="P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row>
    <row r="86" spans="2:76">
      <c r="B86" s="111"/>
      <c r="C86" s="111"/>
      <c r="D86" s="111"/>
      <c r="E86" s="111"/>
      <c r="F86" s="111"/>
      <c r="I86" s="111"/>
      <c r="J86" s="111"/>
      <c r="K86" s="111"/>
      <c r="M86" s="111"/>
      <c r="N86" s="111"/>
      <c r="O86" s="111"/>
      <c r="P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row>
    <row r="87" spans="2:76">
      <c r="B87" s="111"/>
      <c r="C87" s="111"/>
      <c r="D87" s="111"/>
      <c r="E87" s="111"/>
      <c r="F87" s="111"/>
      <c r="I87" s="111"/>
      <c r="J87" s="111"/>
      <c r="K87" s="111"/>
      <c r="M87" s="111"/>
      <c r="N87" s="111"/>
      <c r="O87" s="111"/>
      <c r="P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row>
    <row r="88" spans="2:76">
      <c r="B88" s="111"/>
      <c r="C88" s="111"/>
      <c r="D88" s="111"/>
      <c r="E88" s="111"/>
      <c r="F88" s="111"/>
      <c r="I88" s="111"/>
      <c r="J88" s="111"/>
      <c r="K88" s="111"/>
      <c r="M88" s="111"/>
      <c r="N88" s="111"/>
      <c r="O88" s="111"/>
      <c r="P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row>
    <row r="89" spans="2:76">
      <c r="B89" s="111"/>
      <c r="C89" s="111"/>
      <c r="D89" s="111"/>
      <c r="E89" s="111"/>
      <c r="F89" s="111"/>
      <c r="I89" s="111"/>
      <c r="J89" s="111"/>
      <c r="K89" s="111"/>
      <c r="M89" s="111"/>
      <c r="N89" s="111"/>
      <c r="O89" s="111"/>
      <c r="P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row>
    <row r="90" spans="2:76">
      <c r="B90" s="111"/>
      <c r="C90" s="111"/>
      <c r="D90" s="111"/>
      <c r="E90" s="111"/>
      <c r="F90" s="111"/>
      <c r="I90" s="111"/>
      <c r="J90" s="111"/>
      <c r="K90" s="111"/>
      <c r="M90" s="111"/>
      <c r="N90" s="111"/>
      <c r="O90" s="111"/>
      <c r="P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row>
    <row r="91" spans="2:76">
      <c r="B91" s="111"/>
      <c r="C91" s="111"/>
      <c r="D91" s="111"/>
      <c r="E91" s="111"/>
      <c r="F91" s="111"/>
      <c r="I91" s="111"/>
      <c r="J91" s="111"/>
      <c r="K91" s="111"/>
      <c r="M91" s="111"/>
      <c r="N91" s="111"/>
      <c r="O91" s="111"/>
      <c r="P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row>
    <row r="92" spans="2:76">
      <c r="B92" s="111"/>
      <c r="C92" s="111"/>
      <c r="D92" s="111"/>
      <c r="E92" s="111"/>
      <c r="F92" s="111"/>
      <c r="I92" s="111"/>
      <c r="J92" s="111"/>
      <c r="K92" s="111"/>
      <c r="M92" s="111"/>
      <c r="N92" s="111"/>
      <c r="O92" s="111"/>
      <c r="P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row>
    <row r="93" spans="2:76">
      <c r="B93" s="111"/>
      <c r="C93" s="111"/>
      <c r="D93" s="111"/>
      <c r="E93" s="111"/>
      <c r="F93" s="111"/>
      <c r="I93" s="111"/>
      <c r="J93" s="111"/>
      <c r="K93" s="111"/>
      <c r="M93" s="111"/>
      <c r="N93" s="111"/>
      <c r="O93" s="111"/>
      <c r="P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row>
    <row r="94" spans="2:76">
      <c r="B94" s="111"/>
      <c r="C94" s="111"/>
      <c r="D94" s="111"/>
      <c r="E94" s="111"/>
      <c r="F94" s="111"/>
      <c r="I94" s="111"/>
      <c r="J94" s="111"/>
      <c r="K94" s="111"/>
      <c r="M94" s="111"/>
      <c r="N94" s="111"/>
      <c r="O94" s="111"/>
      <c r="P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row>
    <row r="95" spans="2:76">
      <c r="B95" s="111"/>
      <c r="C95" s="111"/>
      <c r="D95" s="111"/>
      <c r="E95" s="111"/>
      <c r="F95" s="111"/>
      <c r="I95" s="111"/>
      <c r="J95" s="111"/>
      <c r="K95" s="111"/>
      <c r="M95" s="111"/>
      <c r="N95" s="111"/>
      <c r="O95" s="111"/>
      <c r="P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row>
    <row r="96" spans="2:76">
      <c r="B96" s="111"/>
      <c r="C96" s="111"/>
      <c r="D96" s="111"/>
      <c r="E96" s="111"/>
      <c r="F96" s="111"/>
      <c r="I96" s="111"/>
      <c r="J96" s="111"/>
      <c r="K96" s="111"/>
      <c r="M96" s="111"/>
      <c r="N96" s="111"/>
      <c r="O96" s="111"/>
      <c r="P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row>
    <row r="97" spans="2:76">
      <c r="B97" s="111"/>
      <c r="C97" s="111"/>
      <c r="D97" s="111"/>
      <c r="E97" s="111"/>
      <c r="F97" s="111"/>
      <c r="I97" s="111"/>
      <c r="J97" s="111"/>
      <c r="K97" s="111"/>
      <c r="M97" s="111"/>
      <c r="N97" s="111"/>
      <c r="O97" s="111"/>
      <c r="P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row>
    <row r="98" spans="2:76">
      <c r="B98" s="111"/>
      <c r="C98" s="111"/>
      <c r="D98" s="111"/>
      <c r="E98" s="111"/>
      <c r="F98" s="111"/>
      <c r="I98" s="111"/>
      <c r="J98" s="111"/>
      <c r="K98" s="111"/>
      <c r="M98" s="111"/>
      <c r="N98" s="111"/>
      <c r="O98" s="111"/>
      <c r="P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row>
    <row r="99" spans="2:76">
      <c r="B99" s="111"/>
      <c r="C99" s="111"/>
      <c r="D99" s="111"/>
      <c r="E99" s="111"/>
      <c r="F99" s="111"/>
      <c r="I99" s="111"/>
      <c r="J99" s="111"/>
      <c r="K99" s="111"/>
      <c r="M99" s="111"/>
      <c r="N99" s="111"/>
      <c r="O99" s="111"/>
      <c r="P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row>
    <row r="100" spans="2:76">
      <c r="B100" s="111"/>
      <c r="C100" s="111"/>
      <c r="D100" s="111"/>
      <c r="E100" s="111"/>
      <c r="F100" s="111"/>
      <c r="I100" s="111"/>
      <c r="J100" s="111"/>
      <c r="K100" s="111"/>
      <c r="M100" s="111"/>
      <c r="N100" s="111"/>
      <c r="O100" s="111"/>
      <c r="P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row>
    <row r="101" spans="2:76">
      <c r="B101" s="111"/>
      <c r="C101" s="111"/>
      <c r="D101" s="111"/>
      <c r="E101" s="111"/>
      <c r="F101" s="111"/>
      <c r="I101" s="111"/>
      <c r="J101" s="111"/>
      <c r="K101" s="111"/>
      <c r="M101" s="111"/>
      <c r="N101" s="111"/>
      <c r="O101" s="111"/>
      <c r="P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row>
    <row r="102" spans="2:76">
      <c r="B102" s="111"/>
      <c r="C102" s="111"/>
      <c r="D102" s="111"/>
      <c r="E102" s="111"/>
      <c r="F102" s="111"/>
      <c r="I102" s="111"/>
      <c r="J102" s="111"/>
      <c r="K102" s="111"/>
      <c r="M102" s="111"/>
      <c r="N102" s="111"/>
      <c r="O102" s="111"/>
      <c r="P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row>
    <row r="103" spans="2:76">
      <c r="B103" s="111"/>
      <c r="C103" s="111"/>
      <c r="D103" s="111"/>
      <c r="E103" s="111"/>
      <c r="F103" s="111"/>
      <c r="I103" s="111"/>
      <c r="J103" s="111"/>
      <c r="K103" s="111"/>
      <c r="M103" s="111"/>
      <c r="N103" s="111"/>
      <c r="O103" s="111"/>
      <c r="P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row>
    <row r="104" spans="2:76">
      <c r="B104" s="111"/>
      <c r="C104" s="111"/>
      <c r="D104" s="111"/>
      <c r="E104" s="111"/>
      <c r="F104" s="111"/>
      <c r="I104" s="111"/>
      <c r="J104" s="111"/>
      <c r="K104" s="111"/>
      <c r="M104" s="111"/>
      <c r="N104" s="111"/>
      <c r="O104" s="111"/>
      <c r="P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row>
    <row r="105" spans="2:76">
      <c r="B105" s="111"/>
      <c r="C105" s="111"/>
      <c r="D105" s="111"/>
      <c r="E105" s="111"/>
      <c r="F105" s="111"/>
      <c r="I105" s="111"/>
      <c r="J105" s="111"/>
      <c r="K105" s="111"/>
      <c r="M105" s="111"/>
      <c r="N105" s="111"/>
      <c r="O105" s="111"/>
      <c r="P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row>
    <row r="106" spans="2:76">
      <c r="B106" s="111"/>
      <c r="C106" s="111"/>
      <c r="D106" s="111"/>
      <c r="E106" s="111"/>
      <c r="F106" s="111"/>
      <c r="I106" s="111"/>
      <c r="J106" s="111"/>
      <c r="K106" s="111"/>
      <c r="M106" s="111"/>
      <c r="N106" s="111"/>
      <c r="O106" s="111"/>
      <c r="P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row>
    <row r="107" spans="2:76">
      <c r="B107" s="111"/>
      <c r="C107" s="111"/>
      <c r="D107" s="111"/>
      <c r="E107" s="111"/>
      <c r="F107" s="111"/>
      <c r="I107" s="111"/>
      <c r="J107" s="111"/>
      <c r="K107" s="111"/>
      <c r="M107" s="111"/>
      <c r="N107" s="111"/>
      <c r="O107" s="111"/>
      <c r="P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row>
    <row r="108" spans="2:76">
      <c r="B108" s="111"/>
      <c r="C108" s="111"/>
      <c r="D108" s="111"/>
      <c r="E108" s="111"/>
      <c r="F108" s="111"/>
      <c r="I108" s="111"/>
      <c r="J108" s="111"/>
      <c r="K108" s="111"/>
      <c r="M108" s="111"/>
      <c r="N108" s="111"/>
      <c r="O108" s="111"/>
      <c r="P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row>
    <row r="109" spans="2:76">
      <c r="B109" s="111"/>
      <c r="C109" s="111"/>
      <c r="D109" s="111"/>
      <c r="E109" s="111"/>
      <c r="F109" s="111"/>
      <c r="I109" s="111"/>
      <c r="J109" s="111"/>
      <c r="K109" s="111"/>
      <c r="M109" s="111"/>
      <c r="N109" s="111"/>
      <c r="O109" s="111"/>
      <c r="P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row>
    <row r="110" spans="2:76">
      <c r="B110" s="111"/>
      <c r="C110" s="111"/>
      <c r="D110" s="111"/>
      <c r="E110" s="111"/>
      <c r="F110" s="111"/>
      <c r="I110" s="111"/>
      <c r="J110" s="111"/>
      <c r="K110" s="111"/>
      <c r="M110" s="111"/>
      <c r="N110" s="111"/>
      <c r="O110" s="111"/>
      <c r="P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row>
    <row r="111" spans="2:76">
      <c r="B111" s="111"/>
      <c r="C111" s="111"/>
      <c r="D111" s="111"/>
      <c r="E111" s="111"/>
      <c r="F111" s="111"/>
      <c r="I111" s="111"/>
      <c r="J111" s="111"/>
      <c r="K111" s="111"/>
      <c r="M111" s="111"/>
      <c r="N111" s="111"/>
      <c r="O111" s="111"/>
      <c r="P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1"/>
    </row>
    <row r="112" spans="2:76">
      <c r="B112" s="111"/>
      <c r="C112" s="111"/>
      <c r="D112" s="111"/>
      <c r="E112" s="111"/>
      <c r="F112" s="111"/>
      <c r="I112" s="111"/>
      <c r="J112" s="111"/>
      <c r="K112" s="111"/>
      <c r="M112" s="111"/>
      <c r="N112" s="111"/>
      <c r="O112" s="111"/>
      <c r="P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row>
    <row r="113" spans="2:76">
      <c r="B113" s="111"/>
      <c r="C113" s="111"/>
      <c r="D113" s="111"/>
      <c r="E113" s="111"/>
      <c r="F113" s="111"/>
      <c r="I113" s="111"/>
      <c r="J113" s="111"/>
      <c r="K113" s="111"/>
      <c r="M113" s="111"/>
      <c r="N113" s="111"/>
      <c r="O113" s="111"/>
      <c r="P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row>
    <row r="114" spans="2:76">
      <c r="B114" s="111"/>
      <c r="C114" s="111"/>
      <c r="D114" s="111"/>
      <c r="E114" s="111"/>
      <c r="F114" s="111"/>
      <c r="I114" s="111"/>
      <c r="J114" s="111"/>
      <c r="K114" s="111"/>
      <c r="M114" s="111"/>
      <c r="N114" s="111"/>
      <c r="O114" s="111"/>
      <c r="P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1"/>
      <c r="BL114" s="111"/>
      <c r="BM114" s="111"/>
      <c r="BN114" s="111"/>
      <c r="BO114" s="111"/>
      <c r="BP114" s="111"/>
      <c r="BQ114" s="111"/>
      <c r="BR114" s="111"/>
      <c r="BS114" s="111"/>
      <c r="BT114" s="111"/>
      <c r="BU114" s="111"/>
      <c r="BV114" s="111"/>
      <c r="BW114" s="111"/>
      <c r="BX114" s="111"/>
    </row>
    <row r="115" spans="2:76">
      <c r="B115" s="111"/>
      <c r="C115" s="111"/>
      <c r="D115" s="111"/>
      <c r="E115" s="111"/>
      <c r="F115" s="111"/>
      <c r="I115" s="111"/>
      <c r="J115" s="111"/>
      <c r="K115" s="111"/>
      <c r="M115" s="111"/>
      <c r="N115" s="111"/>
      <c r="O115" s="111"/>
      <c r="P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row>
    <row r="116" spans="2:76">
      <c r="B116" s="111"/>
      <c r="C116" s="111"/>
      <c r="D116" s="111"/>
      <c r="E116" s="111"/>
      <c r="F116" s="111"/>
      <c r="I116" s="111"/>
      <c r="J116" s="111"/>
      <c r="K116" s="111"/>
      <c r="M116" s="111"/>
      <c r="N116" s="111"/>
      <c r="O116" s="111"/>
      <c r="P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row>
    <row r="117" spans="2:76">
      <c r="B117" s="111"/>
      <c r="C117" s="111"/>
      <c r="D117" s="111"/>
      <c r="E117" s="111"/>
      <c r="F117" s="111"/>
      <c r="I117" s="111"/>
      <c r="J117" s="111"/>
      <c r="K117" s="111"/>
      <c r="M117" s="111"/>
      <c r="N117" s="111"/>
      <c r="O117" s="111"/>
      <c r="P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row>
    <row r="118" spans="2:76">
      <c r="B118" s="111"/>
      <c r="C118" s="111"/>
      <c r="D118" s="111"/>
      <c r="E118" s="111"/>
      <c r="F118" s="111"/>
      <c r="I118" s="111"/>
      <c r="J118" s="111"/>
      <c r="K118" s="111"/>
      <c r="M118" s="111"/>
      <c r="N118" s="111"/>
      <c r="O118" s="111"/>
      <c r="P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row>
    <row r="119" spans="2:76">
      <c r="B119" s="111"/>
      <c r="C119" s="111"/>
      <c r="D119" s="111"/>
      <c r="E119" s="111"/>
      <c r="F119" s="111"/>
      <c r="I119" s="111"/>
      <c r="J119" s="111"/>
      <c r="K119" s="111"/>
      <c r="M119" s="111"/>
      <c r="N119" s="111"/>
      <c r="O119" s="111"/>
      <c r="P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row>
    <row r="120" spans="2:76">
      <c r="B120" s="111"/>
      <c r="C120" s="111"/>
      <c r="D120" s="111"/>
      <c r="E120" s="111"/>
      <c r="F120" s="111"/>
      <c r="I120" s="111"/>
      <c r="J120" s="111"/>
      <c r="K120" s="111"/>
      <c r="M120" s="111"/>
      <c r="N120" s="111"/>
      <c r="O120" s="111"/>
      <c r="P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row>
    <row r="121" spans="2:76">
      <c r="B121" s="111"/>
      <c r="C121" s="111"/>
      <c r="D121" s="111"/>
      <c r="E121" s="111"/>
      <c r="F121" s="111"/>
      <c r="I121" s="111"/>
      <c r="J121" s="111"/>
      <c r="K121" s="111"/>
      <c r="M121" s="111"/>
      <c r="N121" s="111"/>
      <c r="O121" s="111"/>
      <c r="P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row>
    <row r="122" spans="2:76">
      <c r="B122" s="111"/>
      <c r="C122" s="111"/>
      <c r="D122" s="111"/>
      <c r="E122" s="111"/>
      <c r="F122" s="111"/>
      <c r="I122" s="111"/>
      <c r="J122" s="111"/>
      <c r="K122" s="111"/>
      <c r="M122" s="111"/>
      <c r="N122" s="111"/>
      <c r="O122" s="111"/>
      <c r="P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row>
    <row r="123" spans="2:76">
      <c r="B123" s="111"/>
      <c r="C123" s="111"/>
      <c r="D123" s="111"/>
      <c r="E123" s="111"/>
      <c r="F123" s="111"/>
      <c r="I123" s="111"/>
      <c r="J123" s="111"/>
      <c r="K123" s="111"/>
      <c r="M123" s="111"/>
      <c r="N123" s="111"/>
      <c r="O123" s="111"/>
      <c r="P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row>
    <row r="124" spans="2:76">
      <c r="B124" s="111"/>
      <c r="C124" s="111"/>
      <c r="D124" s="111"/>
      <c r="E124" s="111"/>
      <c r="F124" s="111"/>
      <c r="I124" s="111"/>
      <c r="J124" s="111"/>
      <c r="K124" s="111"/>
      <c r="M124" s="111"/>
      <c r="N124" s="111"/>
      <c r="O124" s="111"/>
      <c r="P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row>
    <row r="125" spans="2:76">
      <c r="B125" s="111"/>
      <c r="C125" s="111"/>
      <c r="D125" s="111"/>
      <c r="E125" s="111"/>
      <c r="F125" s="111"/>
      <c r="I125" s="111"/>
      <c r="J125" s="111"/>
      <c r="K125" s="111"/>
      <c r="M125" s="111"/>
      <c r="N125" s="111"/>
      <c r="O125" s="111"/>
      <c r="P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row>
    <row r="126" spans="2:76">
      <c r="B126" s="111"/>
      <c r="C126" s="111"/>
      <c r="D126" s="111"/>
      <c r="E126" s="111"/>
      <c r="F126" s="111"/>
      <c r="I126" s="111"/>
      <c r="J126" s="111"/>
      <c r="K126" s="111"/>
      <c r="M126" s="111"/>
      <c r="N126" s="111"/>
      <c r="O126" s="111"/>
      <c r="P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row>
    <row r="127" spans="2:76">
      <c r="B127" s="111"/>
      <c r="C127" s="111"/>
      <c r="D127" s="111"/>
      <c r="E127" s="111"/>
      <c r="F127" s="111"/>
      <c r="I127" s="111"/>
      <c r="J127" s="111"/>
      <c r="K127" s="111"/>
      <c r="M127" s="111"/>
      <c r="N127" s="111"/>
      <c r="O127" s="111"/>
      <c r="P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row>
    <row r="128" spans="2:76">
      <c r="B128" s="111"/>
      <c r="C128" s="111"/>
      <c r="D128" s="111"/>
      <c r="E128" s="111"/>
      <c r="F128" s="111"/>
      <c r="I128" s="111"/>
      <c r="J128" s="111"/>
      <c r="K128" s="111"/>
      <c r="M128" s="111"/>
      <c r="N128" s="111"/>
      <c r="O128" s="111"/>
      <c r="P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row>
    <row r="129" spans="2:76">
      <c r="B129" s="111"/>
      <c r="C129" s="111"/>
      <c r="D129" s="111"/>
      <c r="E129" s="111"/>
      <c r="F129" s="111"/>
      <c r="I129" s="111"/>
      <c r="J129" s="111"/>
      <c r="K129" s="111"/>
      <c r="M129" s="111"/>
      <c r="N129" s="111"/>
      <c r="O129" s="111"/>
      <c r="P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row>
    <row r="130" spans="2:76">
      <c r="B130" s="111"/>
      <c r="C130" s="111"/>
      <c r="D130" s="111"/>
      <c r="E130" s="111"/>
      <c r="F130" s="111"/>
      <c r="I130" s="111"/>
      <c r="J130" s="111"/>
      <c r="K130" s="111"/>
      <c r="M130" s="111"/>
      <c r="N130" s="111"/>
      <c r="O130" s="111"/>
      <c r="P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row>
    <row r="131" spans="2:76">
      <c r="B131" s="111"/>
      <c r="C131" s="111"/>
      <c r="D131" s="111"/>
      <c r="E131" s="111"/>
      <c r="F131" s="111"/>
      <c r="I131" s="111"/>
      <c r="J131" s="111"/>
      <c r="K131" s="111"/>
      <c r="M131" s="111"/>
      <c r="N131" s="111"/>
      <c r="O131" s="111"/>
      <c r="P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row>
    <row r="132" spans="2:76">
      <c r="B132" s="111"/>
      <c r="C132" s="111"/>
      <c r="D132" s="111"/>
      <c r="E132" s="111"/>
      <c r="F132" s="111"/>
      <c r="I132" s="111"/>
      <c r="J132" s="111"/>
      <c r="K132" s="111"/>
      <c r="M132" s="111"/>
      <c r="N132" s="111"/>
      <c r="O132" s="111"/>
      <c r="P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row>
    <row r="133" spans="2:76">
      <c r="B133" s="111"/>
      <c r="C133" s="111"/>
      <c r="D133" s="111"/>
      <c r="E133" s="111"/>
      <c r="F133" s="111"/>
      <c r="I133" s="111"/>
      <c r="J133" s="111"/>
      <c r="K133" s="111"/>
      <c r="M133" s="111"/>
      <c r="N133" s="111"/>
      <c r="O133" s="111"/>
      <c r="P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row>
    <row r="134" spans="2:76">
      <c r="B134" s="111"/>
      <c r="C134" s="111"/>
      <c r="D134" s="111"/>
      <c r="E134" s="111"/>
      <c r="F134" s="111"/>
      <c r="I134" s="111"/>
      <c r="J134" s="111"/>
      <c r="K134" s="111"/>
      <c r="M134" s="111"/>
      <c r="N134" s="111"/>
      <c r="O134" s="111"/>
      <c r="P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row>
    <row r="135" spans="2:76">
      <c r="B135" s="111"/>
      <c r="C135" s="111"/>
      <c r="D135" s="111"/>
      <c r="E135" s="111"/>
      <c r="F135" s="111"/>
      <c r="I135" s="111"/>
      <c r="J135" s="111"/>
      <c r="K135" s="111"/>
      <c r="M135" s="111"/>
      <c r="N135" s="111"/>
      <c r="O135" s="111"/>
      <c r="P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row>
    <row r="136" spans="2:76">
      <c r="B136" s="111"/>
      <c r="C136" s="111"/>
      <c r="D136" s="111"/>
      <c r="E136" s="111"/>
      <c r="F136" s="111"/>
      <c r="I136" s="111"/>
      <c r="J136" s="111"/>
      <c r="K136" s="111"/>
      <c r="M136" s="111"/>
      <c r="N136" s="111"/>
      <c r="O136" s="111"/>
      <c r="P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row>
    <row r="137" spans="2:76">
      <c r="B137" s="111"/>
      <c r="C137" s="111"/>
      <c r="D137" s="111"/>
      <c r="E137" s="111"/>
      <c r="F137" s="111"/>
      <c r="I137" s="111"/>
      <c r="J137" s="111"/>
      <c r="K137" s="111"/>
      <c r="M137" s="111"/>
      <c r="N137" s="111"/>
      <c r="O137" s="111"/>
      <c r="P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row>
    <row r="138" spans="2:76">
      <c r="B138" s="111"/>
      <c r="C138" s="111"/>
      <c r="D138" s="111"/>
      <c r="E138" s="111"/>
      <c r="F138" s="111"/>
      <c r="I138" s="111"/>
      <c r="J138" s="111"/>
      <c r="K138" s="111"/>
      <c r="M138" s="111"/>
      <c r="N138" s="111"/>
      <c r="O138" s="111"/>
      <c r="P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row>
    <row r="139" spans="2:76">
      <c r="B139" s="111"/>
      <c r="C139" s="111"/>
      <c r="D139" s="111"/>
      <c r="E139" s="111"/>
      <c r="F139" s="111"/>
      <c r="I139" s="111"/>
      <c r="J139" s="111"/>
      <c r="K139" s="111"/>
      <c r="M139" s="111"/>
      <c r="N139" s="111"/>
      <c r="O139" s="111"/>
      <c r="P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c r="BG139" s="111"/>
      <c r="BH139" s="111"/>
      <c r="BI139" s="111"/>
      <c r="BJ139" s="111"/>
      <c r="BK139" s="111"/>
      <c r="BL139" s="111"/>
      <c r="BM139" s="111"/>
      <c r="BN139" s="111"/>
      <c r="BO139" s="111"/>
      <c r="BP139" s="111"/>
      <c r="BQ139" s="111"/>
      <c r="BR139" s="111"/>
      <c r="BS139" s="111"/>
      <c r="BT139" s="111"/>
      <c r="BU139" s="111"/>
      <c r="BV139" s="111"/>
      <c r="BW139" s="111"/>
      <c r="BX139" s="111"/>
    </row>
    <row r="140" spans="2:76">
      <c r="B140" s="111"/>
      <c r="C140" s="111"/>
      <c r="D140" s="111"/>
      <c r="E140" s="111"/>
      <c r="F140" s="111"/>
      <c r="I140" s="111"/>
      <c r="J140" s="111"/>
      <c r="K140" s="111"/>
      <c r="M140" s="111"/>
      <c r="N140" s="111"/>
      <c r="O140" s="111"/>
      <c r="P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c r="BR140" s="111"/>
      <c r="BS140" s="111"/>
      <c r="BT140" s="111"/>
      <c r="BU140" s="111"/>
      <c r="BV140" s="111"/>
      <c r="BW140" s="111"/>
      <c r="BX140" s="111"/>
    </row>
    <row r="141" spans="2:76">
      <c r="B141" s="111"/>
      <c r="C141" s="111"/>
      <c r="D141" s="111"/>
      <c r="E141" s="111"/>
      <c r="F141" s="111"/>
      <c r="I141" s="111"/>
      <c r="J141" s="111"/>
      <c r="K141" s="111"/>
      <c r="M141" s="111"/>
      <c r="N141" s="111"/>
      <c r="O141" s="111"/>
      <c r="P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c r="BR141" s="111"/>
      <c r="BS141" s="111"/>
      <c r="BT141" s="111"/>
      <c r="BU141" s="111"/>
      <c r="BV141" s="111"/>
      <c r="BW141" s="111"/>
      <c r="BX141" s="111"/>
    </row>
    <row r="142" spans="2:76">
      <c r="B142" s="111"/>
      <c r="C142" s="111"/>
      <c r="D142" s="111"/>
      <c r="E142" s="111"/>
      <c r="F142" s="111"/>
      <c r="I142" s="111"/>
      <c r="J142" s="111"/>
      <c r="K142" s="111"/>
      <c r="M142" s="111"/>
      <c r="N142" s="111"/>
      <c r="O142" s="111"/>
      <c r="P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row>
    <row r="143" spans="2:76">
      <c r="B143" s="111"/>
      <c r="C143" s="111"/>
      <c r="D143" s="111"/>
      <c r="E143" s="111"/>
      <c r="F143" s="111"/>
      <c r="I143" s="111"/>
      <c r="J143" s="111"/>
      <c r="K143" s="111"/>
      <c r="M143" s="111"/>
      <c r="N143" s="111"/>
      <c r="O143" s="111"/>
      <c r="P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row>
    <row r="144" spans="2:76">
      <c r="B144" s="111"/>
      <c r="C144" s="111"/>
      <c r="D144" s="111"/>
      <c r="E144" s="111"/>
      <c r="F144" s="111"/>
      <c r="I144" s="111"/>
      <c r="J144" s="111"/>
      <c r="K144" s="111"/>
      <c r="M144" s="111"/>
      <c r="N144" s="111"/>
      <c r="O144" s="111"/>
      <c r="P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row>
    <row r="145" spans="2:76">
      <c r="B145" s="111"/>
      <c r="C145" s="111"/>
      <c r="D145" s="111"/>
      <c r="E145" s="111"/>
      <c r="F145" s="111"/>
      <c r="I145" s="111"/>
      <c r="J145" s="111"/>
      <c r="K145" s="111"/>
      <c r="M145" s="111"/>
      <c r="N145" s="111"/>
      <c r="O145" s="111"/>
      <c r="P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row>
    <row r="146" spans="2:76">
      <c r="B146" s="111"/>
      <c r="C146" s="111"/>
      <c r="D146" s="111"/>
      <c r="E146" s="111"/>
      <c r="F146" s="111"/>
      <c r="I146" s="111"/>
      <c r="J146" s="111"/>
      <c r="K146" s="111"/>
      <c r="M146" s="111"/>
      <c r="N146" s="111"/>
      <c r="O146" s="111"/>
      <c r="P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row>
    <row r="147" spans="2:76">
      <c r="B147" s="111"/>
      <c r="C147" s="111"/>
      <c r="D147" s="111"/>
      <c r="E147" s="111"/>
      <c r="F147" s="111"/>
      <c r="I147" s="111"/>
      <c r="J147" s="111"/>
      <c r="K147" s="111"/>
      <c r="M147" s="111"/>
      <c r="N147" s="111"/>
      <c r="O147" s="111"/>
      <c r="P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row>
    <row r="148" spans="2:76">
      <c r="B148" s="111"/>
      <c r="C148" s="111"/>
      <c r="D148" s="111"/>
      <c r="E148" s="111"/>
      <c r="F148" s="111"/>
      <c r="I148" s="111"/>
      <c r="J148" s="111"/>
      <c r="K148" s="111"/>
      <c r="M148" s="111"/>
      <c r="N148" s="111"/>
      <c r="O148" s="111"/>
      <c r="P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row>
    <row r="149" spans="2:76">
      <c r="B149" s="111"/>
      <c r="C149" s="111"/>
      <c r="D149" s="111"/>
      <c r="E149" s="111"/>
      <c r="F149" s="111"/>
      <c r="I149" s="111"/>
      <c r="J149" s="111"/>
      <c r="K149" s="111"/>
      <c r="M149" s="111"/>
      <c r="N149" s="111"/>
      <c r="O149" s="111"/>
      <c r="P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row>
    <row r="150" spans="2:76">
      <c r="B150" s="111"/>
      <c r="C150" s="111"/>
      <c r="D150" s="111"/>
      <c r="E150" s="111"/>
      <c r="F150" s="111"/>
      <c r="I150" s="111"/>
      <c r="J150" s="111"/>
      <c r="K150" s="111"/>
      <c r="M150" s="111"/>
      <c r="N150" s="111"/>
      <c r="O150" s="111"/>
      <c r="P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row>
    <row r="151" spans="2:76">
      <c r="B151" s="111"/>
      <c r="C151" s="111"/>
      <c r="D151" s="111"/>
      <c r="E151" s="111"/>
      <c r="F151" s="111"/>
      <c r="I151" s="111"/>
      <c r="J151" s="111"/>
      <c r="K151" s="111"/>
      <c r="M151" s="111"/>
      <c r="N151" s="111"/>
      <c r="O151" s="111"/>
      <c r="P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row>
    <row r="152" spans="2:76">
      <c r="B152" s="111"/>
      <c r="C152" s="111"/>
      <c r="D152" s="111"/>
      <c r="E152" s="111"/>
      <c r="F152" s="111"/>
      <c r="I152" s="111"/>
      <c r="J152" s="111"/>
      <c r="K152" s="111"/>
      <c r="M152" s="111"/>
      <c r="N152" s="111"/>
      <c r="O152" s="111"/>
      <c r="P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row>
    <row r="153" spans="2:76">
      <c r="B153" s="111"/>
      <c r="C153" s="111"/>
      <c r="D153" s="111"/>
      <c r="E153" s="111"/>
      <c r="F153" s="111"/>
      <c r="I153" s="111"/>
      <c r="J153" s="111"/>
      <c r="K153" s="111"/>
      <c r="M153" s="111"/>
      <c r="N153" s="111"/>
      <c r="O153" s="111"/>
      <c r="P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row>
    <row r="154" spans="2:76">
      <c r="B154" s="111"/>
      <c r="C154" s="111"/>
      <c r="D154" s="111"/>
      <c r="E154" s="111"/>
      <c r="F154" s="111"/>
      <c r="I154" s="111"/>
      <c r="J154" s="111"/>
      <c r="K154" s="111"/>
      <c r="M154" s="111"/>
      <c r="N154" s="111"/>
      <c r="O154" s="111"/>
      <c r="P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row>
    <row r="155" spans="2:76">
      <c r="B155" s="111"/>
      <c r="C155" s="111"/>
      <c r="D155" s="111"/>
      <c r="E155" s="111"/>
      <c r="F155" s="111"/>
      <c r="I155" s="111"/>
      <c r="J155" s="111"/>
      <c r="K155" s="111"/>
      <c r="M155" s="111"/>
      <c r="N155" s="111"/>
      <c r="O155" s="111"/>
      <c r="P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c r="BR155" s="111"/>
      <c r="BS155" s="111"/>
      <c r="BT155" s="111"/>
      <c r="BU155" s="111"/>
      <c r="BV155" s="111"/>
      <c r="BW155" s="111"/>
      <c r="BX155" s="111"/>
    </row>
    <row r="156" spans="2:76">
      <c r="B156" s="111"/>
      <c r="C156" s="111"/>
      <c r="D156" s="111"/>
      <c r="E156" s="111"/>
      <c r="F156" s="111"/>
      <c r="I156" s="111"/>
      <c r="J156" s="111"/>
      <c r="K156" s="111"/>
      <c r="M156" s="111"/>
      <c r="N156" s="111"/>
      <c r="O156" s="111"/>
      <c r="P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BS156" s="111"/>
      <c r="BT156" s="111"/>
      <c r="BU156" s="111"/>
      <c r="BV156" s="111"/>
      <c r="BW156" s="111"/>
      <c r="BX156" s="111"/>
    </row>
    <row r="157" spans="2:76">
      <c r="B157" s="111"/>
      <c r="C157" s="111"/>
      <c r="D157" s="111"/>
      <c r="E157" s="111"/>
      <c r="F157" s="111"/>
      <c r="I157" s="111"/>
      <c r="J157" s="111"/>
      <c r="K157" s="111"/>
      <c r="M157" s="111"/>
      <c r="N157" s="111"/>
      <c r="O157" s="111"/>
      <c r="P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row>
    <row r="158" spans="2:76">
      <c r="B158" s="111"/>
      <c r="C158" s="111"/>
      <c r="D158" s="111"/>
      <c r="E158" s="111"/>
      <c r="F158" s="111"/>
      <c r="I158" s="111"/>
      <c r="J158" s="111"/>
      <c r="K158" s="111"/>
      <c r="M158" s="111"/>
      <c r="N158" s="111"/>
      <c r="O158" s="111"/>
      <c r="P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row>
    <row r="159" spans="2:76">
      <c r="B159" s="111"/>
      <c r="C159" s="111"/>
      <c r="D159" s="111"/>
      <c r="E159" s="111"/>
      <c r="F159" s="111"/>
      <c r="I159" s="111"/>
      <c r="J159" s="111"/>
      <c r="K159" s="111"/>
      <c r="M159" s="111"/>
      <c r="N159" s="111"/>
      <c r="O159" s="111"/>
      <c r="P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c r="BG159" s="111"/>
      <c r="BH159" s="111"/>
      <c r="BI159" s="111"/>
      <c r="BJ159" s="111"/>
      <c r="BK159" s="111"/>
      <c r="BL159" s="111"/>
      <c r="BM159" s="111"/>
      <c r="BN159" s="111"/>
      <c r="BO159" s="111"/>
      <c r="BP159" s="111"/>
      <c r="BQ159" s="111"/>
      <c r="BR159" s="111"/>
      <c r="BS159" s="111"/>
      <c r="BT159" s="111"/>
      <c r="BU159" s="111"/>
      <c r="BV159" s="111"/>
      <c r="BW159" s="111"/>
      <c r="BX159" s="111"/>
    </row>
    <row r="160" spans="2:76">
      <c r="B160" s="111"/>
      <c r="C160" s="111"/>
      <c r="D160" s="111"/>
      <c r="E160" s="111"/>
      <c r="F160" s="111"/>
      <c r="I160" s="111"/>
      <c r="J160" s="111"/>
      <c r="K160" s="111"/>
      <c r="M160" s="111"/>
      <c r="N160" s="111"/>
      <c r="O160" s="111"/>
      <c r="P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row>
    <row r="161" spans="2:76">
      <c r="B161" s="111"/>
      <c r="C161" s="111"/>
      <c r="D161" s="111"/>
      <c r="E161" s="111"/>
      <c r="F161" s="111"/>
      <c r="I161" s="111"/>
      <c r="J161" s="111"/>
      <c r="K161" s="111"/>
      <c r="M161" s="111"/>
      <c r="N161" s="111"/>
      <c r="O161" s="111"/>
      <c r="P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row>
    <row r="162" spans="2:76">
      <c r="B162" s="111"/>
      <c r="C162" s="111"/>
      <c r="D162" s="111"/>
      <c r="E162" s="111"/>
      <c r="F162" s="111"/>
      <c r="I162" s="111"/>
      <c r="J162" s="111"/>
      <c r="K162" s="111"/>
      <c r="M162" s="111"/>
      <c r="N162" s="111"/>
      <c r="O162" s="111"/>
      <c r="P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row>
    <row r="163" spans="2:76">
      <c r="B163" s="111"/>
      <c r="C163" s="111"/>
      <c r="D163" s="111"/>
      <c r="E163" s="111"/>
      <c r="F163" s="111"/>
      <c r="I163" s="111"/>
      <c r="J163" s="111"/>
      <c r="K163" s="111"/>
      <c r="M163" s="111"/>
      <c r="N163" s="111"/>
      <c r="O163" s="111"/>
      <c r="P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row>
    <row r="164" spans="2:76">
      <c r="B164" s="111"/>
      <c r="C164" s="111"/>
      <c r="D164" s="111"/>
      <c r="E164" s="111"/>
      <c r="F164" s="111"/>
      <c r="I164" s="111"/>
      <c r="J164" s="111"/>
      <c r="K164" s="111"/>
      <c r="M164" s="111"/>
      <c r="N164" s="111"/>
      <c r="O164" s="111"/>
      <c r="P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Q164" s="111"/>
      <c r="BR164" s="111"/>
      <c r="BS164" s="111"/>
      <c r="BT164" s="111"/>
      <c r="BU164" s="111"/>
      <c r="BV164" s="111"/>
      <c r="BW164" s="111"/>
      <c r="BX164" s="111"/>
    </row>
    <row r="165" spans="2:76">
      <c r="B165" s="111"/>
      <c r="C165" s="111"/>
      <c r="D165" s="111"/>
      <c r="E165" s="111"/>
      <c r="F165" s="111"/>
      <c r="I165" s="111"/>
      <c r="J165" s="111"/>
      <c r="K165" s="111"/>
      <c r="M165" s="111"/>
      <c r="N165" s="111"/>
      <c r="O165" s="111"/>
      <c r="P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row>
    <row r="166" spans="2:76">
      <c r="B166" s="111"/>
      <c r="C166" s="111"/>
      <c r="D166" s="111"/>
      <c r="E166" s="111"/>
      <c r="F166" s="111"/>
      <c r="I166" s="111"/>
      <c r="J166" s="111"/>
      <c r="K166" s="111"/>
      <c r="M166" s="111"/>
      <c r="N166" s="111"/>
      <c r="O166" s="111"/>
      <c r="P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row>
    <row r="167" spans="2:76">
      <c r="B167" s="111"/>
      <c r="C167" s="111"/>
      <c r="D167" s="111"/>
      <c r="E167" s="111"/>
      <c r="F167" s="111"/>
      <c r="I167" s="111"/>
      <c r="J167" s="111"/>
      <c r="K167" s="111"/>
      <c r="M167" s="111"/>
      <c r="N167" s="111"/>
      <c r="O167" s="111"/>
      <c r="P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row>
    <row r="168" spans="2:76">
      <c r="B168" s="111"/>
      <c r="C168" s="111"/>
      <c r="D168" s="111"/>
      <c r="E168" s="111"/>
      <c r="F168" s="111"/>
      <c r="I168" s="111"/>
      <c r="J168" s="111"/>
      <c r="K168" s="111"/>
      <c r="M168" s="111"/>
      <c r="N168" s="111"/>
      <c r="O168" s="111"/>
      <c r="P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row>
    <row r="169" spans="2:76">
      <c r="B169" s="111"/>
      <c r="C169" s="111"/>
      <c r="D169" s="111"/>
      <c r="E169" s="111"/>
      <c r="F169" s="111"/>
      <c r="I169" s="111"/>
      <c r="J169" s="111"/>
      <c r="K169" s="111"/>
      <c r="M169" s="111"/>
      <c r="N169" s="111"/>
      <c r="O169" s="111"/>
      <c r="P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row>
    <row r="170" spans="2:76">
      <c r="B170" s="111"/>
      <c r="C170" s="111"/>
      <c r="D170" s="111"/>
      <c r="E170" s="111"/>
      <c r="F170" s="111"/>
      <c r="I170" s="111"/>
      <c r="J170" s="111"/>
      <c r="K170" s="111"/>
      <c r="M170" s="111"/>
      <c r="N170" s="111"/>
      <c r="O170" s="111"/>
      <c r="P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row>
    <row r="171" spans="2:76">
      <c r="B171" s="111"/>
      <c r="C171" s="111"/>
      <c r="D171" s="111"/>
      <c r="E171" s="111"/>
      <c r="F171" s="111"/>
      <c r="I171" s="111"/>
      <c r="J171" s="111"/>
      <c r="K171" s="111"/>
      <c r="M171" s="111"/>
      <c r="N171" s="111"/>
      <c r="O171" s="111"/>
      <c r="P171" s="111"/>
      <c r="R171" s="111"/>
      <c r="S171" s="111"/>
      <c r="T171" s="111"/>
      <c r="U171" s="111"/>
      <c r="V171" s="111"/>
      <c r="W171" s="111"/>
      <c r="X171" s="111"/>
    </row>
    <row r="172" spans="2:76">
      <c r="B172" s="111"/>
      <c r="C172" s="111"/>
      <c r="D172" s="111"/>
      <c r="E172" s="111"/>
      <c r="F172" s="111"/>
      <c r="I172" s="111"/>
      <c r="J172" s="111"/>
      <c r="K172" s="111"/>
      <c r="M172" s="111"/>
      <c r="N172" s="111"/>
      <c r="O172" s="111"/>
      <c r="P172" s="111"/>
      <c r="R172" s="111"/>
      <c r="S172" s="111"/>
      <c r="T172" s="111"/>
      <c r="U172" s="111"/>
      <c r="V172" s="111"/>
      <c r="W172" s="111"/>
      <c r="X172" s="111"/>
    </row>
    <row r="173" spans="2:76">
      <c r="B173" s="111"/>
      <c r="C173" s="111"/>
      <c r="D173" s="111"/>
      <c r="E173" s="111"/>
      <c r="F173" s="111"/>
      <c r="I173" s="111"/>
      <c r="J173" s="111"/>
      <c r="K173" s="111"/>
      <c r="M173" s="111"/>
      <c r="N173" s="111"/>
      <c r="O173" s="111"/>
      <c r="P173" s="111"/>
      <c r="R173" s="111"/>
      <c r="S173" s="111"/>
      <c r="T173" s="111"/>
      <c r="U173" s="111"/>
      <c r="V173" s="111"/>
      <c r="W173" s="111"/>
      <c r="X173" s="111"/>
    </row>
    <row r="174" spans="2:76">
      <c r="B174" s="111"/>
      <c r="C174" s="111"/>
      <c r="D174" s="111"/>
      <c r="E174" s="111"/>
      <c r="F174" s="111"/>
      <c r="I174" s="111"/>
      <c r="J174" s="111"/>
      <c r="K174" s="111"/>
      <c r="M174" s="111"/>
      <c r="N174" s="111"/>
      <c r="O174" s="111"/>
      <c r="P174" s="111"/>
      <c r="R174" s="111"/>
      <c r="S174" s="111"/>
      <c r="T174" s="111"/>
      <c r="U174" s="111"/>
      <c r="V174" s="111"/>
      <c r="W174" s="111"/>
      <c r="X174" s="111"/>
    </row>
    <row r="175" spans="2:76">
      <c r="B175" s="111"/>
      <c r="C175" s="111"/>
      <c r="D175" s="111"/>
      <c r="E175" s="111"/>
      <c r="F175" s="111"/>
      <c r="I175" s="111"/>
      <c r="J175" s="111"/>
      <c r="K175" s="111"/>
      <c r="M175" s="111"/>
      <c r="N175" s="111"/>
      <c r="O175" s="111"/>
      <c r="P175" s="111"/>
      <c r="R175" s="111"/>
      <c r="S175" s="111"/>
      <c r="T175" s="111"/>
      <c r="U175" s="111"/>
      <c r="V175" s="111"/>
      <c r="W175" s="111"/>
      <c r="X175" s="111"/>
    </row>
    <row r="176" spans="2:76">
      <c r="B176" s="111"/>
      <c r="C176" s="111"/>
      <c r="D176" s="111"/>
      <c r="E176" s="111"/>
      <c r="F176" s="111"/>
      <c r="I176" s="111"/>
      <c r="J176" s="111"/>
      <c r="K176" s="111"/>
      <c r="M176" s="111"/>
      <c r="N176" s="111"/>
      <c r="O176" s="111"/>
      <c r="P176" s="111"/>
      <c r="R176" s="111"/>
      <c r="S176" s="111"/>
      <c r="T176" s="111"/>
      <c r="U176" s="111"/>
      <c r="V176" s="111"/>
      <c r="W176" s="111"/>
      <c r="X176" s="111"/>
    </row>
    <row r="177" spans="2:24">
      <c r="B177" s="111"/>
      <c r="C177" s="111"/>
      <c r="D177" s="111"/>
      <c r="E177" s="111"/>
      <c r="F177" s="111"/>
      <c r="I177" s="111"/>
      <c r="J177" s="111"/>
      <c r="K177" s="111"/>
      <c r="M177" s="111"/>
      <c r="N177" s="111"/>
      <c r="O177" s="111"/>
      <c r="P177" s="111"/>
      <c r="R177" s="111"/>
      <c r="S177" s="111"/>
      <c r="T177" s="111"/>
      <c r="U177" s="111"/>
      <c r="V177" s="111"/>
      <c r="W177" s="111"/>
      <c r="X177" s="111"/>
    </row>
    <row r="178" spans="2:24">
      <c r="B178" s="111"/>
      <c r="C178" s="111"/>
      <c r="D178" s="111"/>
      <c r="E178" s="111"/>
      <c r="F178" s="111"/>
      <c r="I178" s="111"/>
      <c r="J178" s="111"/>
      <c r="K178" s="111"/>
      <c r="M178" s="111"/>
      <c r="N178" s="111"/>
      <c r="O178" s="111"/>
      <c r="P178" s="111"/>
      <c r="R178" s="111"/>
      <c r="S178" s="111"/>
      <c r="T178" s="111"/>
      <c r="U178" s="111"/>
      <c r="V178" s="111"/>
      <c r="W178" s="111"/>
      <c r="X178" s="111"/>
    </row>
    <row r="179" spans="2:24">
      <c r="B179" s="111"/>
      <c r="C179" s="111"/>
      <c r="D179" s="111"/>
      <c r="E179" s="111"/>
      <c r="F179" s="111"/>
      <c r="I179" s="111"/>
      <c r="J179" s="111"/>
      <c r="K179" s="111"/>
      <c r="M179" s="111"/>
      <c r="N179" s="111"/>
      <c r="O179" s="111"/>
      <c r="P179" s="111"/>
      <c r="R179" s="111"/>
      <c r="S179" s="111"/>
      <c r="T179" s="111"/>
      <c r="U179" s="111"/>
      <c r="V179" s="111"/>
      <c r="W179" s="111"/>
      <c r="X179" s="111"/>
    </row>
    <row r="180" spans="2:24">
      <c r="B180" s="111"/>
      <c r="C180" s="111"/>
      <c r="D180" s="111"/>
      <c r="E180" s="111"/>
      <c r="F180" s="111"/>
      <c r="I180" s="111"/>
      <c r="J180" s="111"/>
      <c r="K180" s="111"/>
      <c r="M180" s="111"/>
      <c r="N180" s="111"/>
      <c r="O180" s="111"/>
      <c r="P180" s="111"/>
      <c r="R180" s="111"/>
      <c r="S180" s="111"/>
      <c r="T180" s="111"/>
      <c r="U180" s="111"/>
      <c r="V180" s="111"/>
      <c r="W180" s="111"/>
      <c r="X180" s="111"/>
    </row>
    <row r="181" spans="2:24">
      <c r="B181" s="111"/>
      <c r="C181" s="111"/>
      <c r="D181" s="111"/>
      <c r="E181" s="111"/>
      <c r="F181" s="111"/>
      <c r="I181" s="111"/>
      <c r="J181" s="111"/>
      <c r="K181" s="111"/>
      <c r="M181" s="111"/>
      <c r="N181" s="111"/>
      <c r="O181" s="111"/>
      <c r="P181" s="111"/>
      <c r="R181" s="111"/>
      <c r="S181" s="111"/>
      <c r="T181" s="111"/>
      <c r="U181" s="111"/>
      <c r="V181" s="111"/>
      <c r="W181" s="111"/>
      <c r="X181" s="111"/>
    </row>
    <row r="182" spans="2:24">
      <c r="B182" s="111"/>
      <c r="C182" s="111"/>
      <c r="D182" s="111"/>
      <c r="E182" s="111"/>
      <c r="F182" s="111"/>
      <c r="I182" s="111"/>
      <c r="J182" s="111"/>
      <c r="K182" s="111"/>
      <c r="M182" s="111"/>
      <c r="N182" s="111"/>
      <c r="O182" s="111"/>
      <c r="P182" s="111"/>
      <c r="R182" s="111"/>
      <c r="S182" s="111"/>
      <c r="T182" s="111"/>
      <c r="U182" s="111"/>
      <c r="V182" s="111"/>
      <c r="W182" s="111"/>
      <c r="X182" s="111"/>
    </row>
    <row r="183" spans="2:24">
      <c r="B183" s="111"/>
      <c r="C183" s="111"/>
      <c r="D183" s="111"/>
      <c r="E183" s="111"/>
      <c r="F183" s="111"/>
      <c r="I183" s="111"/>
      <c r="J183" s="111"/>
      <c r="K183" s="111"/>
      <c r="M183" s="111"/>
      <c r="N183" s="111"/>
      <c r="O183" s="111"/>
      <c r="P183" s="111"/>
      <c r="R183" s="111"/>
      <c r="S183" s="111"/>
      <c r="T183" s="111"/>
      <c r="U183" s="111"/>
      <c r="V183" s="111"/>
      <c r="W183" s="111"/>
      <c r="X183" s="111"/>
    </row>
    <row r="184" spans="2:24">
      <c r="B184" s="111"/>
      <c r="C184" s="111"/>
      <c r="D184" s="111"/>
      <c r="E184" s="111"/>
      <c r="F184" s="111"/>
      <c r="I184" s="111"/>
      <c r="J184" s="111"/>
      <c r="K184" s="111"/>
      <c r="M184" s="111"/>
      <c r="N184" s="111"/>
      <c r="O184" s="111"/>
      <c r="P184" s="111"/>
      <c r="R184" s="111"/>
      <c r="S184" s="111"/>
      <c r="T184" s="111"/>
      <c r="U184" s="111"/>
      <c r="V184" s="111"/>
      <c r="W184" s="111"/>
      <c r="X184" s="111"/>
    </row>
    <row r="185" spans="2:24">
      <c r="B185" s="111"/>
      <c r="C185" s="111"/>
      <c r="D185" s="111"/>
      <c r="E185" s="111"/>
      <c r="F185" s="111"/>
      <c r="I185" s="111"/>
      <c r="J185" s="111"/>
      <c r="K185" s="111"/>
      <c r="M185" s="111"/>
      <c r="N185" s="111"/>
      <c r="O185" s="111"/>
      <c r="P185" s="111"/>
      <c r="R185" s="111"/>
      <c r="S185" s="111"/>
      <c r="T185" s="111"/>
      <c r="U185" s="111"/>
      <c r="V185" s="111"/>
      <c r="W185" s="111"/>
      <c r="X185" s="111"/>
    </row>
    <row r="186" spans="2:24">
      <c r="B186" s="111"/>
      <c r="C186" s="111"/>
      <c r="D186" s="111"/>
      <c r="E186" s="111"/>
      <c r="F186" s="111"/>
      <c r="I186" s="111"/>
      <c r="J186" s="111"/>
      <c r="K186" s="111"/>
      <c r="M186" s="111"/>
      <c r="N186" s="111"/>
      <c r="O186" s="111"/>
      <c r="P186" s="111"/>
      <c r="R186" s="111"/>
      <c r="S186" s="111"/>
      <c r="T186" s="111"/>
      <c r="U186" s="111"/>
      <c r="V186" s="111"/>
      <c r="W186" s="111"/>
      <c r="X186" s="111"/>
    </row>
    <row r="187" spans="2:24">
      <c r="B187" s="111"/>
      <c r="C187" s="111"/>
      <c r="D187" s="111"/>
      <c r="E187" s="111"/>
      <c r="F187" s="111"/>
      <c r="I187" s="111"/>
      <c r="J187" s="111"/>
      <c r="K187" s="111"/>
      <c r="M187" s="111"/>
      <c r="N187" s="111"/>
      <c r="O187" s="111"/>
      <c r="P187" s="111"/>
      <c r="R187" s="111"/>
      <c r="S187" s="111"/>
      <c r="T187" s="111"/>
      <c r="U187" s="111"/>
      <c r="V187" s="111"/>
      <c r="W187" s="111"/>
      <c r="X187" s="111"/>
    </row>
    <row r="188" spans="2:24">
      <c r="B188" s="111"/>
      <c r="C188" s="111"/>
      <c r="D188" s="111"/>
      <c r="E188" s="111"/>
      <c r="F188" s="111"/>
      <c r="I188" s="111"/>
      <c r="J188" s="111"/>
      <c r="K188" s="111"/>
      <c r="M188" s="111"/>
      <c r="N188" s="111"/>
      <c r="O188" s="111"/>
      <c r="P188" s="111"/>
      <c r="R188" s="111"/>
      <c r="S188" s="111"/>
      <c r="T188" s="111"/>
      <c r="U188" s="111"/>
      <c r="V188" s="111"/>
      <c r="W188" s="111"/>
      <c r="X188" s="111"/>
    </row>
    <row r="189" spans="2:24">
      <c r="B189" s="111"/>
      <c r="C189" s="111"/>
      <c r="D189" s="111"/>
      <c r="E189" s="111"/>
      <c r="F189" s="111"/>
      <c r="I189" s="111"/>
      <c r="J189" s="111"/>
      <c r="K189" s="111"/>
      <c r="M189" s="111"/>
      <c r="N189" s="111"/>
      <c r="O189" s="111"/>
      <c r="P189" s="111"/>
      <c r="R189" s="111"/>
      <c r="S189" s="111"/>
      <c r="T189" s="111"/>
      <c r="U189" s="111"/>
      <c r="V189" s="111"/>
      <c r="W189" s="111"/>
      <c r="X189" s="111"/>
    </row>
    <row r="190" spans="2:24">
      <c r="B190" s="111"/>
      <c r="C190" s="111"/>
      <c r="D190" s="111"/>
      <c r="E190" s="111"/>
      <c r="F190" s="111"/>
      <c r="I190" s="111"/>
      <c r="J190" s="111"/>
      <c r="K190" s="111"/>
      <c r="M190" s="111"/>
      <c r="N190" s="111"/>
      <c r="O190" s="111"/>
      <c r="P190" s="111"/>
      <c r="R190" s="111"/>
      <c r="S190" s="111"/>
      <c r="T190" s="111"/>
      <c r="U190" s="111"/>
      <c r="V190" s="111"/>
      <c r="W190" s="111"/>
      <c r="X190" s="111"/>
    </row>
    <row r="191" spans="2:24">
      <c r="B191" s="111"/>
      <c r="C191" s="111"/>
      <c r="D191" s="111"/>
      <c r="E191" s="111"/>
      <c r="F191" s="111"/>
      <c r="I191" s="111"/>
      <c r="J191" s="111"/>
      <c r="K191" s="111"/>
      <c r="M191" s="111"/>
      <c r="N191" s="111"/>
      <c r="O191" s="111"/>
      <c r="P191" s="111"/>
      <c r="R191" s="111"/>
      <c r="S191" s="111"/>
      <c r="T191" s="111"/>
      <c r="U191" s="111"/>
      <c r="V191" s="111"/>
      <c r="W191" s="111"/>
      <c r="X191" s="111"/>
    </row>
    <row r="192" spans="2:24">
      <c r="B192" s="111"/>
      <c r="C192" s="111"/>
      <c r="D192" s="111"/>
      <c r="E192" s="111"/>
      <c r="F192" s="111"/>
      <c r="I192" s="111"/>
      <c r="J192" s="111"/>
      <c r="K192" s="111"/>
      <c r="M192" s="111"/>
      <c r="N192" s="111"/>
      <c r="O192" s="111"/>
      <c r="P192" s="111"/>
      <c r="R192" s="111"/>
      <c r="S192" s="111"/>
      <c r="T192" s="111"/>
      <c r="U192" s="111"/>
      <c r="V192" s="111"/>
      <c r="W192" s="111"/>
      <c r="X192" s="111"/>
    </row>
    <row r="193" spans="2:24">
      <c r="B193" s="111"/>
      <c r="C193" s="111"/>
      <c r="D193" s="111"/>
      <c r="E193" s="111"/>
      <c r="F193" s="111"/>
      <c r="I193" s="111"/>
      <c r="J193" s="111"/>
      <c r="K193" s="111"/>
      <c r="M193" s="111"/>
      <c r="N193" s="111"/>
      <c r="O193" s="111"/>
      <c r="P193" s="111"/>
      <c r="R193" s="111"/>
      <c r="S193" s="111"/>
      <c r="T193" s="111"/>
      <c r="U193" s="111"/>
      <c r="V193" s="111"/>
      <c r="W193" s="111"/>
      <c r="X193" s="111"/>
    </row>
    <row r="194" spans="2:24">
      <c r="B194" s="111"/>
      <c r="C194" s="111"/>
      <c r="D194" s="111"/>
      <c r="E194" s="111"/>
      <c r="F194" s="111"/>
      <c r="I194" s="111"/>
      <c r="J194" s="111"/>
      <c r="K194" s="111"/>
      <c r="M194" s="111"/>
      <c r="N194" s="111"/>
      <c r="O194" s="111"/>
      <c r="P194" s="111"/>
      <c r="R194" s="111"/>
      <c r="S194" s="111"/>
      <c r="T194" s="111"/>
      <c r="U194" s="111"/>
      <c r="V194" s="111"/>
      <c r="W194" s="111"/>
      <c r="X194" s="111"/>
    </row>
    <row r="195" spans="2:24">
      <c r="B195" s="111"/>
      <c r="C195" s="111"/>
      <c r="D195" s="111"/>
      <c r="E195" s="111"/>
      <c r="F195" s="111"/>
      <c r="I195" s="111"/>
      <c r="J195" s="111"/>
      <c r="K195" s="111"/>
      <c r="M195" s="111"/>
      <c r="N195" s="111"/>
      <c r="O195" s="111"/>
      <c r="P195" s="111"/>
      <c r="R195" s="111"/>
      <c r="S195" s="111"/>
      <c r="T195" s="111"/>
      <c r="U195" s="111"/>
      <c r="V195" s="111"/>
      <c r="W195" s="111"/>
      <c r="X195" s="111"/>
    </row>
    <row r="196" spans="2:24">
      <c r="B196" s="111"/>
      <c r="C196" s="111"/>
      <c r="D196" s="111"/>
      <c r="E196" s="111"/>
      <c r="F196" s="111"/>
      <c r="I196" s="111"/>
      <c r="J196" s="111"/>
      <c r="K196" s="111"/>
      <c r="M196" s="111"/>
      <c r="N196" s="111"/>
      <c r="O196" s="111"/>
      <c r="P196" s="111"/>
      <c r="R196" s="111"/>
      <c r="S196" s="111"/>
      <c r="T196" s="111"/>
      <c r="U196" s="111"/>
      <c r="V196" s="111"/>
      <c r="W196" s="111"/>
      <c r="X196" s="111"/>
    </row>
    <row r="197" spans="2:24">
      <c r="B197" s="111"/>
      <c r="C197" s="111"/>
      <c r="D197" s="111"/>
      <c r="E197" s="111"/>
      <c r="F197" s="111"/>
      <c r="I197" s="111"/>
      <c r="J197" s="111"/>
      <c r="K197" s="111"/>
      <c r="M197" s="111"/>
      <c r="N197" s="111"/>
      <c r="O197" s="111"/>
      <c r="P197" s="111"/>
      <c r="R197" s="111"/>
      <c r="S197" s="111"/>
      <c r="T197" s="111"/>
      <c r="U197" s="111"/>
      <c r="V197" s="111"/>
      <c r="W197" s="111"/>
      <c r="X197" s="111"/>
    </row>
    <row r="198" spans="2:24">
      <c r="B198" s="111"/>
      <c r="C198" s="111"/>
      <c r="D198" s="111"/>
      <c r="E198" s="111"/>
      <c r="F198" s="111"/>
      <c r="I198" s="111"/>
      <c r="J198" s="111"/>
      <c r="K198" s="111"/>
      <c r="M198" s="111"/>
      <c r="N198" s="111"/>
      <c r="O198" s="111"/>
      <c r="P198" s="111"/>
      <c r="R198" s="111"/>
      <c r="S198" s="111"/>
      <c r="T198" s="111"/>
      <c r="U198" s="111"/>
      <c r="V198" s="111"/>
      <c r="W198" s="111"/>
      <c r="X198" s="111"/>
    </row>
    <row r="199" spans="2:24">
      <c r="B199" s="111"/>
      <c r="C199" s="111"/>
      <c r="D199" s="111"/>
      <c r="E199" s="111"/>
      <c r="F199" s="111"/>
      <c r="I199" s="111"/>
      <c r="J199" s="111"/>
      <c r="K199" s="111"/>
      <c r="M199" s="111"/>
      <c r="N199" s="111"/>
      <c r="O199" s="111"/>
      <c r="P199" s="111"/>
      <c r="R199" s="111"/>
      <c r="S199" s="111"/>
      <c r="T199" s="111"/>
      <c r="U199" s="111"/>
      <c r="V199" s="111"/>
      <c r="W199" s="111"/>
      <c r="X199" s="111"/>
    </row>
    <row r="200" spans="2:24">
      <c r="B200" s="111"/>
      <c r="C200" s="111"/>
      <c r="D200" s="111"/>
      <c r="E200" s="111"/>
      <c r="F200" s="111"/>
      <c r="I200" s="111"/>
      <c r="J200" s="111"/>
      <c r="K200" s="111"/>
      <c r="M200" s="111"/>
      <c r="N200" s="111"/>
      <c r="O200" s="111"/>
      <c r="P200" s="111"/>
      <c r="R200" s="111"/>
      <c r="S200" s="111"/>
      <c r="T200" s="111"/>
      <c r="U200" s="111"/>
      <c r="V200" s="111"/>
      <c r="W200" s="111"/>
      <c r="X200" s="111"/>
    </row>
    <row r="201" spans="2:24">
      <c r="B201" s="111"/>
      <c r="C201" s="111"/>
      <c r="D201" s="111"/>
      <c r="E201" s="111"/>
      <c r="F201" s="111"/>
      <c r="I201" s="111"/>
      <c r="J201" s="111"/>
      <c r="K201" s="111"/>
      <c r="M201" s="111"/>
      <c r="N201" s="111"/>
      <c r="O201" s="111"/>
      <c r="P201" s="111"/>
      <c r="R201" s="111"/>
      <c r="S201" s="111"/>
      <c r="T201" s="111"/>
      <c r="U201" s="111"/>
      <c r="V201" s="111"/>
      <c r="W201" s="111"/>
      <c r="X201" s="111"/>
    </row>
    <row r="202" spans="2:24">
      <c r="B202" s="111"/>
      <c r="C202" s="111"/>
      <c r="D202" s="111"/>
      <c r="E202" s="111"/>
      <c r="F202" s="111"/>
      <c r="I202" s="111"/>
      <c r="J202" s="111"/>
      <c r="K202" s="111"/>
      <c r="M202" s="111"/>
      <c r="N202" s="111"/>
      <c r="O202" s="111"/>
      <c r="P202" s="111"/>
      <c r="R202" s="111"/>
      <c r="S202" s="111"/>
      <c r="T202" s="111"/>
      <c r="U202" s="111"/>
      <c r="V202" s="111"/>
      <c r="W202" s="111"/>
      <c r="X202" s="111"/>
    </row>
    <row r="203" spans="2:24">
      <c r="B203" s="111"/>
      <c r="C203" s="111"/>
      <c r="D203" s="111"/>
      <c r="E203" s="111"/>
      <c r="F203" s="111"/>
      <c r="I203" s="111"/>
      <c r="J203" s="111"/>
      <c r="K203" s="111"/>
      <c r="M203" s="111"/>
      <c r="N203" s="111"/>
      <c r="O203" s="111"/>
      <c r="P203" s="111"/>
      <c r="R203" s="111"/>
      <c r="S203" s="111"/>
      <c r="T203" s="111"/>
      <c r="U203" s="111"/>
      <c r="V203" s="111"/>
      <c r="W203" s="111"/>
      <c r="X203" s="111"/>
    </row>
    <row r="204" spans="2:24">
      <c r="B204" s="111"/>
      <c r="C204" s="111"/>
      <c r="D204" s="111"/>
      <c r="E204" s="111"/>
      <c r="F204" s="111"/>
      <c r="I204" s="111"/>
      <c r="J204" s="111"/>
      <c r="K204" s="111"/>
      <c r="M204" s="111"/>
      <c r="N204" s="111"/>
      <c r="O204" s="111"/>
      <c r="P204" s="111"/>
      <c r="R204" s="111"/>
      <c r="S204" s="111"/>
      <c r="T204" s="111"/>
      <c r="U204" s="111"/>
      <c r="V204" s="111"/>
      <c r="W204" s="111"/>
      <c r="X204" s="111"/>
    </row>
    <row r="205" spans="2:24">
      <c r="B205" s="111"/>
      <c r="C205" s="111"/>
      <c r="D205" s="111"/>
      <c r="E205" s="111"/>
      <c r="F205" s="111"/>
      <c r="I205" s="111"/>
      <c r="J205" s="111"/>
      <c r="K205" s="111"/>
      <c r="M205" s="111"/>
      <c r="N205" s="111"/>
      <c r="O205" s="111"/>
      <c r="P205" s="111"/>
      <c r="R205" s="111"/>
      <c r="S205" s="111"/>
      <c r="T205" s="111"/>
      <c r="U205" s="111"/>
      <c r="V205" s="111"/>
      <c r="W205" s="111"/>
      <c r="X205" s="111"/>
    </row>
    <row r="206" spans="2:24">
      <c r="B206" s="111"/>
      <c r="C206" s="111"/>
      <c r="D206" s="111"/>
      <c r="E206" s="111"/>
      <c r="F206" s="111"/>
      <c r="I206" s="111"/>
      <c r="J206" s="111"/>
      <c r="K206" s="111"/>
      <c r="M206" s="111"/>
      <c r="N206" s="111"/>
      <c r="O206" s="111"/>
      <c r="P206" s="111"/>
      <c r="R206" s="111"/>
      <c r="S206" s="111"/>
      <c r="T206" s="111"/>
      <c r="U206" s="111"/>
      <c r="V206" s="111"/>
      <c r="W206" s="111"/>
      <c r="X206" s="111"/>
    </row>
    <row r="207" spans="2:24">
      <c r="B207" s="111"/>
      <c r="C207" s="111"/>
      <c r="D207" s="111"/>
      <c r="E207" s="111"/>
      <c r="F207" s="111"/>
      <c r="I207" s="111"/>
      <c r="J207" s="111"/>
      <c r="K207" s="111"/>
      <c r="M207" s="111"/>
      <c r="N207" s="111"/>
      <c r="O207" s="111"/>
      <c r="P207" s="111"/>
      <c r="R207" s="111"/>
      <c r="S207" s="111"/>
      <c r="T207" s="111"/>
      <c r="U207" s="111"/>
      <c r="V207" s="111"/>
      <c r="W207" s="111"/>
      <c r="X207" s="111"/>
    </row>
    <row r="208" spans="2:24">
      <c r="B208" s="111"/>
      <c r="C208" s="111"/>
      <c r="D208" s="111"/>
      <c r="E208" s="111"/>
      <c r="F208" s="111"/>
      <c r="I208" s="111"/>
      <c r="J208" s="111"/>
      <c r="K208" s="111"/>
      <c r="M208" s="111"/>
      <c r="N208" s="111"/>
      <c r="O208" s="111"/>
      <c r="P208" s="111"/>
      <c r="R208" s="111"/>
      <c r="S208" s="111"/>
      <c r="T208" s="111"/>
      <c r="U208" s="111"/>
      <c r="V208" s="111"/>
      <c r="W208" s="111"/>
      <c r="X208" s="111"/>
    </row>
    <row r="209" spans="2:24">
      <c r="B209" s="111"/>
      <c r="C209" s="111"/>
      <c r="D209" s="111"/>
      <c r="E209" s="111"/>
      <c r="F209" s="111"/>
      <c r="I209" s="111"/>
      <c r="J209" s="111"/>
      <c r="K209" s="111"/>
      <c r="M209" s="111"/>
      <c r="N209" s="111"/>
      <c r="O209" s="111"/>
      <c r="P209" s="111"/>
      <c r="R209" s="111"/>
      <c r="S209" s="111"/>
      <c r="T209" s="111"/>
      <c r="U209" s="111"/>
      <c r="V209" s="111"/>
      <c r="W209" s="111"/>
      <c r="X209" s="111"/>
    </row>
    <row r="210" spans="2:24">
      <c r="B210" s="111"/>
      <c r="C210" s="111"/>
      <c r="D210" s="111"/>
      <c r="E210" s="111"/>
      <c r="F210" s="111"/>
      <c r="I210" s="111"/>
      <c r="J210" s="111"/>
      <c r="K210" s="111"/>
      <c r="M210" s="111"/>
      <c r="N210" s="111"/>
      <c r="O210" s="111"/>
      <c r="P210" s="111"/>
      <c r="R210" s="111"/>
      <c r="S210" s="111"/>
      <c r="T210" s="111"/>
      <c r="U210" s="111"/>
      <c r="V210" s="111"/>
      <c r="W210" s="111"/>
      <c r="X210" s="111"/>
    </row>
    <row r="211" spans="2:24">
      <c r="B211" s="111"/>
      <c r="C211" s="111"/>
      <c r="D211" s="111"/>
      <c r="E211" s="111"/>
      <c r="F211" s="111"/>
      <c r="I211" s="111"/>
      <c r="J211" s="111"/>
      <c r="K211" s="111"/>
      <c r="M211" s="111"/>
      <c r="N211" s="111"/>
      <c r="O211" s="111"/>
      <c r="P211" s="111"/>
      <c r="R211" s="111"/>
      <c r="S211" s="111"/>
      <c r="T211" s="111"/>
      <c r="U211" s="111"/>
      <c r="V211" s="111"/>
      <c r="W211" s="111"/>
      <c r="X211" s="111"/>
    </row>
    <row r="212" spans="2:24">
      <c r="B212" s="111"/>
      <c r="C212" s="111"/>
      <c r="D212" s="111"/>
      <c r="E212" s="111"/>
      <c r="F212" s="111"/>
      <c r="I212" s="111"/>
      <c r="J212" s="111"/>
      <c r="K212" s="111"/>
      <c r="M212" s="111"/>
      <c r="N212" s="111"/>
      <c r="O212" s="111"/>
      <c r="P212" s="111"/>
      <c r="R212" s="111"/>
      <c r="S212" s="111"/>
      <c r="T212" s="111"/>
      <c r="U212" s="111"/>
      <c r="V212" s="111"/>
      <c r="W212" s="111"/>
      <c r="X212" s="111"/>
    </row>
    <row r="213" spans="2:24">
      <c r="B213" s="111"/>
      <c r="C213" s="111"/>
      <c r="D213" s="111"/>
      <c r="E213" s="111"/>
      <c r="F213" s="111"/>
      <c r="I213" s="111"/>
      <c r="J213" s="111"/>
      <c r="K213" s="111"/>
      <c r="M213" s="111"/>
      <c r="N213" s="111"/>
      <c r="O213" s="111"/>
      <c r="P213" s="111"/>
      <c r="R213" s="111"/>
      <c r="S213" s="111"/>
      <c r="T213" s="111"/>
      <c r="U213" s="111"/>
      <c r="V213" s="111"/>
      <c r="W213" s="111"/>
      <c r="X213" s="111"/>
    </row>
    <row r="214" spans="2:24">
      <c r="B214" s="111"/>
      <c r="C214" s="111"/>
      <c r="D214" s="111"/>
      <c r="E214" s="111"/>
      <c r="F214" s="111"/>
      <c r="I214" s="111"/>
      <c r="J214" s="111"/>
      <c r="K214" s="111"/>
      <c r="M214" s="111"/>
      <c r="N214" s="111"/>
      <c r="O214" s="111"/>
      <c r="P214" s="111"/>
      <c r="R214" s="111"/>
      <c r="S214" s="111"/>
      <c r="T214" s="111"/>
      <c r="U214" s="111"/>
      <c r="V214" s="111"/>
      <c r="W214" s="111"/>
      <c r="X214" s="111"/>
    </row>
    <row r="215" spans="2:24">
      <c r="B215" s="111"/>
      <c r="C215" s="111"/>
      <c r="D215" s="111"/>
      <c r="E215" s="111"/>
      <c r="F215" s="111"/>
      <c r="I215" s="111"/>
      <c r="J215" s="111"/>
      <c r="K215" s="111"/>
      <c r="M215" s="111"/>
      <c r="N215" s="111"/>
      <c r="O215" s="111"/>
      <c r="P215" s="111"/>
      <c r="R215" s="111"/>
      <c r="S215" s="111"/>
      <c r="T215" s="111"/>
      <c r="U215" s="111"/>
      <c r="V215" s="111"/>
      <c r="W215" s="111"/>
      <c r="X215" s="111"/>
    </row>
    <row r="216" spans="2:24">
      <c r="B216" s="111"/>
      <c r="C216" s="111"/>
      <c r="D216" s="111"/>
      <c r="E216" s="111"/>
      <c r="F216" s="111"/>
      <c r="I216" s="111"/>
      <c r="J216" s="111"/>
      <c r="K216" s="111"/>
      <c r="M216" s="111"/>
      <c r="N216" s="111"/>
      <c r="O216" s="111"/>
      <c r="P216" s="111"/>
      <c r="R216" s="111"/>
      <c r="S216" s="111"/>
      <c r="T216" s="111"/>
      <c r="U216" s="111"/>
      <c r="V216" s="111"/>
      <c r="W216" s="111"/>
      <c r="X216" s="111"/>
    </row>
    <row r="217" spans="2:24">
      <c r="B217" s="111"/>
      <c r="C217" s="111"/>
      <c r="D217" s="111"/>
      <c r="E217" s="111"/>
      <c r="F217" s="111"/>
      <c r="I217" s="111"/>
      <c r="J217" s="111"/>
      <c r="K217" s="111"/>
      <c r="M217" s="111"/>
      <c r="N217" s="111"/>
      <c r="O217" s="111"/>
      <c r="P217" s="111"/>
      <c r="R217" s="111"/>
      <c r="S217" s="111"/>
      <c r="T217" s="111"/>
      <c r="U217" s="111"/>
      <c r="V217" s="111"/>
      <c r="W217" s="111"/>
      <c r="X217" s="111"/>
    </row>
    <row r="218" spans="2:24">
      <c r="B218" s="111"/>
      <c r="C218" s="111"/>
      <c r="D218" s="111"/>
      <c r="E218" s="111"/>
      <c r="F218" s="111"/>
      <c r="I218" s="111"/>
      <c r="J218" s="111"/>
      <c r="K218" s="111"/>
      <c r="M218" s="111"/>
      <c r="N218" s="111"/>
      <c r="O218" s="111"/>
      <c r="P218" s="111"/>
      <c r="R218" s="111"/>
      <c r="S218" s="111"/>
      <c r="T218" s="111"/>
      <c r="U218" s="111"/>
      <c r="V218" s="111"/>
      <c r="W218" s="111"/>
      <c r="X218" s="111"/>
    </row>
    <row r="219" spans="2:24">
      <c r="B219" s="111"/>
      <c r="C219" s="111"/>
      <c r="D219" s="111"/>
      <c r="E219" s="111"/>
      <c r="F219" s="111"/>
      <c r="I219" s="111"/>
      <c r="J219" s="111"/>
      <c r="K219" s="111"/>
      <c r="M219" s="111"/>
      <c r="N219" s="111"/>
      <c r="O219" s="111"/>
      <c r="P219" s="111"/>
      <c r="R219" s="111"/>
      <c r="S219" s="111"/>
      <c r="T219" s="111"/>
      <c r="U219" s="111"/>
      <c r="V219" s="111"/>
      <c r="W219" s="111"/>
      <c r="X219" s="111"/>
    </row>
    <row r="220" spans="2:24">
      <c r="B220" s="111"/>
      <c r="C220" s="111"/>
      <c r="D220" s="111"/>
      <c r="E220" s="111"/>
      <c r="F220" s="111"/>
      <c r="I220" s="111"/>
      <c r="J220" s="111"/>
      <c r="K220" s="111"/>
      <c r="M220" s="111"/>
      <c r="N220" s="111"/>
      <c r="O220" s="111"/>
      <c r="P220" s="111"/>
      <c r="R220" s="111"/>
      <c r="S220" s="111"/>
      <c r="T220" s="111"/>
      <c r="U220" s="111"/>
      <c r="V220" s="111"/>
      <c r="W220" s="111"/>
      <c r="X220" s="111"/>
    </row>
    <row r="221" spans="2:24">
      <c r="B221" s="111"/>
      <c r="C221" s="111"/>
      <c r="D221" s="111"/>
      <c r="E221" s="111"/>
      <c r="F221" s="111"/>
      <c r="I221" s="111"/>
      <c r="J221" s="111"/>
      <c r="K221" s="111"/>
      <c r="M221" s="111"/>
      <c r="N221" s="111"/>
      <c r="O221" s="111"/>
      <c r="P221" s="111"/>
      <c r="R221" s="111"/>
      <c r="S221" s="111"/>
      <c r="T221" s="111"/>
      <c r="U221" s="111"/>
      <c r="V221" s="111"/>
      <c r="W221" s="111"/>
      <c r="X221" s="111"/>
    </row>
    <row r="222" spans="2:24">
      <c r="B222" s="111"/>
      <c r="C222" s="111"/>
      <c r="D222" s="111"/>
      <c r="E222" s="111"/>
      <c r="F222" s="111"/>
      <c r="I222" s="111"/>
      <c r="J222" s="111"/>
      <c r="K222" s="111"/>
      <c r="M222" s="111"/>
      <c r="N222" s="111"/>
      <c r="O222" s="111"/>
      <c r="P222" s="111"/>
      <c r="R222" s="111"/>
      <c r="S222" s="111"/>
      <c r="T222" s="111"/>
      <c r="U222" s="111"/>
      <c r="V222" s="111"/>
      <c r="W222" s="111"/>
      <c r="X222" s="111"/>
    </row>
    <row r="223" spans="2:24">
      <c r="B223" s="111"/>
      <c r="C223" s="111"/>
      <c r="D223" s="111"/>
      <c r="E223" s="111"/>
      <c r="F223" s="111"/>
      <c r="I223" s="111"/>
      <c r="J223" s="111"/>
      <c r="K223" s="111"/>
      <c r="M223" s="111"/>
      <c r="N223" s="111"/>
      <c r="O223" s="111"/>
      <c r="P223" s="111"/>
      <c r="R223" s="111"/>
      <c r="S223" s="111"/>
      <c r="T223" s="111"/>
      <c r="U223" s="111"/>
      <c r="V223" s="111"/>
      <c r="W223" s="111"/>
      <c r="X223" s="111"/>
    </row>
    <row r="224" spans="2:24">
      <c r="B224" s="111"/>
      <c r="C224" s="111"/>
      <c r="D224" s="111"/>
      <c r="E224" s="111"/>
      <c r="F224" s="111"/>
      <c r="I224" s="111"/>
      <c r="J224" s="111"/>
      <c r="K224" s="111"/>
      <c r="M224" s="111"/>
      <c r="N224" s="111"/>
      <c r="O224" s="111"/>
      <c r="P224" s="111"/>
      <c r="R224" s="111"/>
      <c r="S224" s="111"/>
      <c r="T224" s="111"/>
      <c r="U224" s="111"/>
      <c r="V224" s="111"/>
      <c r="W224" s="111"/>
      <c r="X224" s="111"/>
    </row>
    <row r="225" spans="2:24">
      <c r="B225" s="111"/>
      <c r="C225" s="111"/>
      <c r="D225" s="111"/>
      <c r="E225" s="111"/>
      <c r="F225" s="111"/>
      <c r="I225" s="111"/>
      <c r="J225" s="111"/>
      <c r="K225" s="111"/>
      <c r="M225" s="111"/>
      <c r="N225" s="111"/>
      <c r="O225" s="111"/>
      <c r="P225" s="111"/>
      <c r="R225" s="111"/>
      <c r="S225" s="111"/>
      <c r="T225" s="111"/>
      <c r="U225" s="111"/>
      <c r="V225" s="111"/>
      <c r="W225" s="111"/>
      <c r="X225" s="111"/>
    </row>
    <row r="226" spans="2:24">
      <c r="B226" s="111"/>
      <c r="C226" s="111"/>
      <c r="D226" s="111"/>
      <c r="E226" s="111"/>
      <c r="F226" s="111"/>
      <c r="I226" s="111"/>
      <c r="J226" s="111"/>
      <c r="K226" s="111"/>
      <c r="M226" s="111"/>
      <c r="N226" s="111"/>
      <c r="O226" s="111"/>
      <c r="P226" s="111"/>
      <c r="R226" s="111"/>
      <c r="S226" s="111"/>
      <c r="T226" s="111"/>
      <c r="U226" s="111"/>
      <c r="V226" s="111"/>
      <c r="W226" s="111"/>
      <c r="X226" s="111"/>
    </row>
    <row r="227" spans="2:24">
      <c r="B227" s="111"/>
      <c r="C227" s="111"/>
      <c r="D227" s="111"/>
      <c r="E227" s="111"/>
      <c r="F227" s="111"/>
      <c r="I227" s="111"/>
      <c r="J227" s="111"/>
      <c r="K227" s="111"/>
      <c r="M227" s="111"/>
      <c r="N227" s="111"/>
      <c r="O227" s="111"/>
      <c r="P227" s="111"/>
      <c r="R227" s="111"/>
      <c r="S227" s="111"/>
      <c r="T227" s="111"/>
      <c r="U227" s="111"/>
      <c r="V227" s="111"/>
      <c r="W227" s="111"/>
      <c r="X227" s="111"/>
    </row>
    <row r="228" spans="2:24">
      <c r="B228" s="111"/>
      <c r="C228" s="111"/>
      <c r="D228" s="111"/>
      <c r="E228" s="111"/>
      <c r="F228" s="111"/>
      <c r="I228" s="111"/>
      <c r="J228" s="111"/>
      <c r="K228" s="111"/>
      <c r="M228" s="111"/>
      <c r="N228" s="111"/>
      <c r="O228" s="111"/>
      <c r="P228" s="111"/>
      <c r="R228" s="111"/>
      <c r="S228" s="111"/>
      <c r="T228" s="111"/>
      <c r="U228" s="111"/>
      <c r="V228" s="111"/>
      <c r="W228" s="111"/>
      <c r="X228" s="111"/>
    </row>
    <row r="229" spans="2:24">
      <c r="B229" s="111"/>
      <c r="C229" s="111"/>
      <c r="D229" s="111"/>
      <c r="E229" s="111"/>
      <c r="F229" s="111"/>
      <c r="I229" s="111"/>
      <c r="J229" s="111"/>
      <c r="K229" s="111"/>
      <c r="M229" s="111"/>
      <c r="N229" s="111"/>
      <c r="O229" s="111"/>
      <c r="P229" s="111"/>
      <c r="R229" s="111"/>
      <c r="S229" s="111"/>
      <c r="T229" s="111"/>
      <c r="U229" s="111"/>
      <c r="V229" s="111"/>
      <c r="W229" s="111"/>
      <c r="X229" s="111"/>
    </row>
    <row r="230" spans="2:24">
      <c r="B230" s="111"/>
      <c r="C230" s="111"/>
      <c r="D230" s="111"/>
      <c r="E230" s="111"/>
      <c r="F230" s="111"/>
      <c r="I230" s="111"/>
      <c r="J230" s="111"/>
      <c r="K230" s="111"/>
      <c r="M230" s="111"/>
      <c r="N230" s="111"/>
      <c r="O230" s="111"/>
      <c r="P230" s="111"/>
      <c r="R230" s="111"/>
      <c r="S230" s="111"/>
      <c r="T230" s="111"/>
      <c r="U230" s="111"/>
      <c r="V230" s="111"/>
      <c r="W230" s="111"/>
      <c r="X230" s="111"/>
    </row>
    <row r="231" spans="2:24">
      <c r="B231" s="111"/>
      <c r="C231" s="111"/>
      <c r="D231" s="111"/>
      <c r="E231" s="111"/>
      <c r="F231" s="111"/>
      <c r="I231" s="111"/>
      <c r="J231" s="111"/>
      <c r="K231" s="111"/>
      <c r="M231" s="111"/>
      <c r="N231" s="111"/>
      <c r="O231" s="111"/>
      <c r="P231" s="111"/>
      <c r="R231" s="111"/>
      <c r="S231" s="111"/>
      <c r="T231" s="111"/>
      <c r="U231" s="111"/>
      <c r="V231" s="111"/>
      <c r="W231" s="111"/>
      <c r="X231" s="111"/>
    </row>
    <row r="232" spans="2:24">
      <c r="B232" s="111"/>
      <c r="C232" s="111"/>
      <c r="D232" s="111"/>
      <c r="E232" s="111"/>
      <c r="F232" s="111"/>
      <c r="I232" s="111"/>
      <c r="J232" s="111"/>
      <c r="K232" s="111"/>
      <c r="M232" s="111"/>
      <c r="N232" s="111"/>
      <c r="O232" s="111"/>
      <c r="P232" s="111"/>
      <c r="R232" s="111"/>
      <c r="S232" s="111"/>
      <c r="T232" s="111"/>
      <c r="U232" s="111"/>
      <c r="V232" s="111"/>
      <c r="W232" s="111"/>
      <c r="X232" s="111"/>
    </row>
    <row r="233" spans="2:24">
      <c r="B233" s="111"/>
      <c r="C233" s="111"/>
      <c r="D233" s="111"/>
      <c r="E233" s="111"/>
      <c r="F233" s="111"/>
      <c r="I233" s="111"/>
      <c r="J233" s="111"/>
      <c r="K233" s="111"/>
      <c r="M233" s="111"/>
      <c r="N233" s="111"/>
      <c r="O233" s="111"/>
      <c r="P233" s="111"/>
      <c r="R233" s="111"/>
      <c r="S233" s="111"/>
      <c r="T233" s="111"/>
      <c r="U233" s="111"/>
      <c r="V233" s="111"/>
      <c r="W233" s="111"/>
      <c r="X233" s="111"/>
    </row>
    <row r="234" spans="2:24">
      <c r="B234" s="111"/>
      <c r="C234" s="111"/>
      <c r="D234" s="111"/>
      <c r="E234" s="111"/>
      <c r="F234" s="111"/>
      <c r="I234" s="111"/>
      <c r="J234" s="111"/>
      <c r="K234" s="111"/>
      <c r="M234" s="111"/>
      <c r="N234" s="111"/>
      <c r="O234" s="111"/>
      <c r="P234" s="111"/>
      <c r="R234" s="111"/>
      <c r="S234" s="111"/>
      <c r="T234" s="111"/>
      <c r="U234" s="111"/>
      <c r="V234" s="111"/>
      <c r="W234" s="111"/>
      <c r="X234" s="111"/>
    </row>
    <row r="235" spans="2:24">
      <c r="B235" s="111"/>
      <c r="C235" s="111"/>
      <c r="D235" s="111"/>
      <c r="E235" s="111"/>
      <c r="F235" s="111"/>
      <c r="I235" s="111"/>
      <c r="J235" s="111"/>
      <c r="K235" s="111"/>
      <c r="M235" s="111"/>
      <c r="N235" s="111"/>
      <c r="O235" s="111"/>
      <c r="P235" s="111"/>
      <c r="R235" s="111"/>
      <c r="S235" s="111"/>
      <c r="T235" s="111"/>
      <c r="U235" s="111"/>
      <c r="V235" s="111"/>
      <c r="W235" s="111"/>
      <c r="X235" s="111"/>
    </row>
    <row r="236" spans="2:24">
      <c r="B236" s="111"/>
      <c r="C236" s="111"/>
      <c r="D236" s="111"/>
      <c r="E236" s="111"/>
      <c r="F236" s="111"/>
      <c r="I236" s="111"/>
      <c r="J236" s="111"/>
      <c r="K236" s="111"/>
      <c r="M236" s="111"/>
      <c r="N236" s="111"/>
      <c r="O236" s="111"/>
      <c r="P236" s="111"/>
      <c r="R236" s="111"/>
      <c r="S236" s="111"/>
      <c r="T236" s="111"/>
      <c r="U236" s="111"/>
      <c r="V236" s="111"/>
      <c r="W236" s="111"/>
      <c r="X236" s="111"/>
    </row>
    <row r="237" spans="2:24">
      <c r="B237" s="111"/>
      <c r="C237" s="111"/>
      <c r="D237" s="111"/>
      <c r="E237" s="111"/>
      <c r="F237" s="111"/>
      <c r="I237" s="111"/>
      <c r="J237" s="111"/>
      <c r="K237" s="111"/>
      <c r="M237" s="111"/>
      <c r="N237" s="111"/>
      <c r="O237" s="111"/>
      <c r="P237" s="111"/>
      <c r="R237" s="111"/>
      <c r="S237" s="111"/>
      <c r="T237" s="111"/>
      <c r="U237" s="111"/>
      <c r="V237" s="111"/>
      <c r="W237" s="111"/>
      <c r="X237" s="111"/>
    </row>
    <row r="238" spans="2:24">
      <c r="B238" s="111"/>
      <c r="C238" s="111"/>
      <c r="D238" s="111"/>
      <c r="E238" s="111"/>
      <c r="F238" s="111"/>
      <c r="I238" s="111"/>
      <c r="J238" s="111"/>
      <c r="K238" s="111"/>
      <c r="M238" s="111"/>
      <c r="N238" s="111"/>
      <c r="O238" s="111"/>
      <c r="P238" s="111"/>
      <c r="R238" s="111"/>
      <c r="S238" s="111"/>
      <c r="T238" s="111"/>
      <c r="U238" s="111"/>
      <c r="V238" s="111"/>
      <c r="W238" s="111"/>
      <c r="X238" s="111"/>
    </row>
    <row r="239" spans="2:24">
      <c r="B239" s="111"/>
      <c r="C239" s="111"/>
      <c r="D239" s="111"/>
      <c r="E239" s="111"/>
      <c r="F239" s="111"/>
      <c r="I239" s="111"/>
      <c r="J239" s="111"/>
      <c r="K239" s="111"/>
      <c r="M239" s="111"/>
      <c r="N239" s="111"/>
      <c r="O239" s="111"/>
      <c r="P239" s="111"/>
      <c r="R239" s="111"/>
      <c r="S239" s="111"/>
      <c r="T239" s="111"/>
      <c r="U239" s="111"/>
      <c r="V239" s="111"/>
      <c r="W239" s="111"/>
      <c r="X239" s="111"/>
    </row>
    <row r="240" spans="2:24">
      <c r="B240" s="111"/>
      <c r="C240" s="111"/>
      <c r="D240" s="111"/>
      <c r="E240" s="111"/>
      <c r="F240" s="111"/>
      <c r="I240" s="111"/>
      <c r="J240" s="111"/>
      <c r="K240" s="111"/>
      <c r="M240" s="111"/>
      <c r="N240" s="111"/>
      <c r="O240" s="111"/>
      <c r="P240" s="111"/>
      <c r="R240" s="111"/>
      <c r="S240" s="111"/>
      <c r="T240" s="111"/>
      <c r="U240" s="111"/>
      <c r="V240" s="111"/>
      <c r="W240" s="111"/>
      <c r="X240" s="111"/>
    </row>
    <row r="241" spans="2:24">
      <c r="B241" s="111"/>
      <c r="C241" s="111"/>
      <c r="D241" s="111"/>
      <c r="E241" s="111"/>
      <c r="F241" s="111"/>
      <c r="I241" s="111"/>
      <c r="J241" s="111"/>
      <c r="K241" s="111"/>
      <c r="M241" s="111"/>
      <c r="N241" s="111"/>
      <c r="O241" s="111"/>
      <c r="P241" s="111"/>
      <c r="R241" s="111"/>
      <c r="S241" s="111"/>
      <c r="T241" s="111"/>
      <c r="U241" s="111"/>
      <c r="V241" s="111"/>
      <c r="W241" s="111"/>
      <c r="X241" s="111"/>
    </row>
    <row r="242" spans="2:24">
      <c r="B242" s="111"/>
      <c r="C242" s="111"/>
      <c r="D242" s="111"/>
      <c r="E242" s="111"/>
      <c r="F242" s="111"/>
      <c r="I242" s="111"/>
      <c r="J242" s="111"/>
      <c r="K242" s="111"/>
      <c r="M242" s="111"/>
      <c r="N242" s="111"/>
      <c r="O242" s="111"/>
      <c r="P242" s="111"/>
      <c r="R242" s="111"/>
      <c r="S242" s="111"/>
      <c r="T242" s="111"/>
      <c r="U242" s="111"/>
      <c r="V242" s="111"/>
      <c r="W242" s="111"/>
      <c r="X242" s="111"/>
    </row>
    <row r="243" spans="2:24">
      <c r="B243" s="111"/>
      <c r="C243" s="111"/>
      <c r="D243" s="111"/>
      <c r="E243" s="111"/>
      <c r="F243" s="111"/>
      <c r="I243" s="111"/>
      <c r="J243" s="111"/>
      <c r="K243" s="111"/>
      <c r="M243" s="111"/>
      <c r="N243" s="111"/>
      <c r="O243" s="111"/>
      <c r="P243" s="111"/>
      <c r="R243" s="111"/>
      <c r="S243" s="111"/>
      <c r="T243" s="111"/>
      <c r="U243" s="111"/>
      <c r="V243" s="111"/>
      <c r="W243" s="111"/>
      <c r="X243" s="111"/>
    </row>
    <row r="244" spans="2:24">
      <c r="B244" s="111"/>
      <c r="C244" s="111"/>
      <c r="D244" s="111"/>
      <c r="E244" s="111"/>
      <c r="F244" s="111"/>
      <c r="I244" s="111"/>
      <c r="J244" s="111"/>
      <c r="K244" s="111"/>
      <c r="M244" s="111"/>
      <c r="N244" s="111"/>
      <c r="O244" s="111"/>
      <c r="P244" s="111"/>
      <c r="R244" s="111"/>
      <c r="S244" s="111"/>
      <c r="T244" s="111"/>
      <c r="U244" s="111"/>
      <c r="V244" s="111"/>
      <c r="W244" s="111"/>
      <c r="X244" s="111"/>
    </row>
    <row r="245" spans="2:24">
      <c r="B245" s="111"/>
      <c r="C245" s="111"/>
      <c r="D245" s="111"/>
      <c r="E245" s="111"/>
      <c r="F245" s="111"/>
      <c r="I245" s="111"/>
      <c r="J245" s="111"/>
      <c r="K245" s="111"/>
      <c r="M245" s="111"/>
      <c r="N245" s="111"/>
      <c r="O245" s="111"/>
      <c r="P245" s="111"/>
      <c r="R245" s="111"/>
      <c r="S245" s="111"/>
      <c r="T245" s="111"/>
      <c r="U245" s="111"/>
      <c r="V245" s="111"/>
      <c r="W245" s="111"/>
      <c r="X245" s="111"/>
    </row>
    <row r="246" spans="2:24">
      <c r="B246" s="111"/>
      <c r="C246" s="111"/>
      <c r="D246" s="111"/>
      <c r="E246" s="111"/>
      <c r="F246" s="111"/>
      <c r="I246" s="111"/>
      <c r="J246" s="111"/>
      <c r="K246" s="111"/>
      <c r="M246" s="111"/>
      <c r="N246" s="111"/>
      <c r="O246" s="111"/>
      <c r="P246" s="111"/>
      <c r="R246" s="111"/>
      <c r="S246" s="111"/>
      <c r="T246" s="111"/>
      <c r="U246" s="111"/>
      <c r="V246" s="111"/>
      <c r="W246" s="111"/>
      <c r="X246" s="111"/>
    </row>
    <row r="247" spans="2:24">
      <c r="B247" s="111"/>
      <c r="C247" s="111"/>
      <c r="D247" s="111"/>
      <c r="E247" s="111"/>
      <c r="F247" s="111"/>
      <c r="I247" s="111"/>
      <c r="J247" s="111"/>
      <c r="K247" s="111"/>
      <c r="M247" s="111"/>
      <c r="N247" s="111"/>
      <c r="O247" s="111"/>
      <c r="P247" s="111"/>
      <c r="R247" s="111"/>
      <c r="S247" s="111"/>
      <c r="T247" s="111"/>
      <c r="U247" s="111"/>
      <c r="V247" s="111"/>
      <c r="W247" s="111"/>
      <c r="X247" s="111"/>
    </row>
    <row r="248" spans="2:24">
      <c r="B248" s="111"/>
      <c r="C248" s="111"/>
      <c r="D248" s="111"/>
      <c r="E248" s="111"/>
      <c r="F248" s="111"/>
      <c r="I248" s="111"/>
      <c r="J248" s="111"/>
      <c r="K248" s="111"/>
      <c r="M248" s="111"/>
      <c r="N248" s="111"/>
      <c r="O248" s="111"/>
      <c r="P248" s="111"/>
      <c r="R248" s="111"/>
      <c r="S248" s="111"/>
      <c r="T248" s="111"/>
      <c r="U248" s="111"/>
      <c r="V248" s="111"/>
      <c r="W248" s="111"/>
      <c r="X248" s="111"/>
    </row>
    <row r="249" spans="2:24">
      <c r="B249" s="111"/>
      <c r="C249" s="111"/>
      <c r="D249" s="111"/>
      <c r="E249" s="111"/>
      <c r="F249" s="111"/>
      <c r="I249" s="111"/>
      <c r="J249" s="111"/>
      <c r="K249" s="111"/>
      <c r="M249" s="111"/>
      <c r="N249" s="111"/>
      <c r="O249" s="111"/>
      <c r="P249" s="111"/>
      <c r="R249" s="111"/>
      <c r="S249" s="111"/>
      <c r="T249" s="111"/>
      <c r="U249" s="111"/>
      <c r="V249" s="111"/>
      <c r="W249" s="111"/>
      <c r="X249" s="111"/>
    </row>
    <row r="250" spans="2:24">
      <c r="B250" s="111"/>
      <c r="C250" s="111"/>
      <c r="D250" s="111"/>
      <c r="E250" s="111"/>
      <c r="F250" s="111"/>
      <c r="I250" s="111"/>
      <c r="J250" s="111"/>
      <c r="K250" s="111"/>
      <c r="M250" s="111"/>
      <c r="N250" s="111"/>
      <c r="O250" s="111"/>
      <c r="P250" s="111"/>
      <c r="R250" s="111"/>
      <c r="S250" s="111"/>
      <c r="T250" s="111"/>
      <c r="U250" s="111"/>
      <c r="V250" s="111"/>
      <c r="W250" s="111"/>
      <c r="X250" s="111"/>
    </row>
    <row r="251" spans="2:24">
      <c r="B251" s="111"/>
      <c r="C251" s="111"/>
      <c r="D251" s="111"/>
      <c r="E251" s="111"/>
      <c r="F251" s="111"/>
      <c r="I251" s="111"/>
      <c r="J251" s="111"/>
      <c r="K251" s="111"/>
      <c r="M251" s="111"/>
      <c r="N251" s="111"/>
      <c r="O251" s="111"/>
      <c r="P251" s="111"/>
      <c r="R251" s="111"/>
      <c r="S251" s="111"/>
      <c r="T251" s="111"/>
      <c r="U251" s="111"/>
      <c r="V251" s="111"/>
      <c r="W251" s="111"/>
      <c r="X251" s="111"/>
    </row>
    <row r="252" spans="2:24">
      <c r="B252" s="111"/>
      <c r="C252" s="111"/>
      <c r="D252" s="111"/>
      <c r="E252" s="111"/>
      <c r="F252" s="111"/>
      <c r="I252" s="111"/>
      <c r="J252" s="111"/>
      <c r="K252" s="111"/>
      <c r="M252" s="111"/>
      <c r="N252" s="111"/>
      <c r="O252" s="111"/>
      <c r="P252" s="111"/>
      <c r="R252" s="111"/>
      <c r="S252" s="111"/>
      <c r="T252" s="111"/>
      <c r="U252" s="111"/>
      <c r="V252" s="111"/>
      <c r="W252" s="111"/>
      <c r="X252" s="111"/>
    </row>
    <row r="253" spans="2:24">
      <c r="B253" s="111"/>
      <c r="C253" s="111"/>
      <c r="D253" s="111"/>
      <c r="E253" s="111"/>
      <c r="F253" s="111"/>
      <c r="I253" s="111"/>
      <c r="J253" s="111"/>
      <c r="K253" s="111"/>
      <c r="M253" s="111"/>
      <c r="N253" s="111"/>
      <c r="O253" s="111"/>
      <c r="P253" s="111"/>
      <c r="R253" s="111"/>
      <c r="S253" s="111"/>
      <c r="T253" s="111"/>
      <c r="U253" s="111"/>
      <c r="V253" s="111"/>
      <c r="W253" s="111"/>
      <c r="X253" s="111"/>
    </row>
    <row r="254" spans="2:24">
      <c r="B254" s="111"/>
      <c r="C254" s="111"/>
      <c r="D254" s="111"/>
      <c r="E254" s="111"/>
      <c r="F254" s="111"/>
      <c r="I254" s="111"/>
      <c r="J254" s="111"/>
      <c r="K254" s="111"/>
      <c r="M254" s="111"/>
      <c r="N254" s="111"/>
      <c r="O254" s="111"/>
      <c r="P254" s="111"/>
      <c r="R254" s="111"/>
      <c r="S254" s="111"/>
      <c r="T254" s="111"/>
      <c r="U254" s="111"/>
      <c r="V254" s="111"/>
      <c r="W254" s="111"/>
      <c r="X254" s="111"/>
    </row>
  </sheetData>
  <sheetProtection sheet="1" objects="1" scenarios="1" selectLockedCells="1"/>
  <mergeCells count="26">
    <mergeCell ref="R36:U36"/>
    <mergeCell ref="M32:P32"/>
    <mergeCell ref="R32:W32"/>
    <mergeCell ref="R17:U17"/>
    <mergeCell ref="C23:F23"/>
    <mergeCell ref="H23:K23"/>
    <mergeCell ref="M23:P23"/>
    <mergeCell ref="R23:Y23"/>
    <mergeCell ref="B32:B33"/>
    <mergeCell ref="R28:U28"/>
    <mergeCell ref="C32:F32"/>
    <mergeCell ref="H32:K32"/>
    <mergeCell ref="B23:B24"/>
    <mergeCell ref="Y1:AC1"/>
    <mergeCell ref="Y12:AC12"/>
    <mergeCell ref="R6:U6"/>
    <mergeCell ref="B12:B13"/>
    <mergeCell ref="C12:F12"/>
    <mergeCell ref="H12:K12"/>
    <mergeCell ref="R12:W12"/>
    <mergeCell ref="M12:P12"/>
    <mergeCell ref="H1:K1"/>
    <mergeCell ref="C1:F1"/>
    <mergeCell ref="B1:B2"/>
    <mergeCell ref="M1:P1"/>
    <mergeCell ref="R1:W1"/>
  </mergeCells>
  <pageMargins left="0.7" right="0.7" top="0.75" bottom="0.75" header="0.3" footer="0.3"/>
  <pageSetup paperSize="9" orientation="portrait" r:id="rId1"/>
  <ignoredErrors>
    <ignoredError sqref="Z3:AA4 Z14:AA1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FCEBF3F78DB74FB33F7DD72E0B7ABD" ma:contentTypeVersion="2" ma:contentTypeDescription="Create a new document." ma:contentTypeScope="" ma:versionID="0f0abf12ee10f30adbc02d0df99e4a6a">
  <xsd:schema xmlns:xsd="http://www.w3.org/2001/XMLSchema" xmlns:xs="http://www.w3.org/2001/XMLSchema" xmlns:p="http://schemas.microsoft.com/office/2006/metadata/properties" xmlns:ns2="e1297a18-6986-4293-a884-196adc04dd8a" targetNamespace="http://schemas.microsoft.com/office/2006/metadata/properties" ma:root="true" ma:fieldsID="61a4081707c6fd014d68d0054e23e81f" ns2:_="">
    <xsd:import namespace="e1297a18-6986-4293-a884-196adc04dd8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97a18-6986-4293-a884-196adc04d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BA1B8D-9310-4C11-92B3-859FA46CAC12}"/>
</file>

<file path=customXml/itemProps2.xml><?xml version="1.0" encoding="utf-8"?>
<ds:datastoreItem xmlns:ds="http://schemas.openxmlformats.org/officeDocument/2006/customXml" ds:itemID="{BCFE9A75-C08B-4D7B-B409-660762A40CDB}"/>
</file>

<file path=customXml/itemProps3.xml><?xml version="1.0" encoding="utf-8"?>
<ds:datastoreItem xmlns:ds="http://schemas.openxmlformats.org/officeDocument/2006/customXml" ds:itemID="{BCEA3C97-67FB-4678-8454-F3A79BE21B39}"/>
</file>

<file path=docProps/app.xml><?xml version="1.0" encoding="utf-8"?>
<Properties xmlns="http://schemas.openxmlformats.org/officeDocument/2006/extended-properties" xmlns:vt="http://schemas.openxmlformats.org/officeDocument/2006/docPropsVTypes">
  <Application>Microsoft Excel Online</Application>
  <Manager/>
  <Company>Healthcare Improvement Scotland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Burns (NHS Healthcare Improvement Scotland)</dc:creator>
  <cp:keywords/>
  <dc:description/>
  <cp:lastModifiedBy>Kat Wilkinson (NHS Healthcare Improvement Scotland)</cp:lastModifiedBy>
  <cp:revision/>
  <dcterms:created xsi:type="dcterms:W3CDTF">2022-06-20T14:21:14Z</dcterms:created>
  <dcterms:modified xsi:type="dcterms:W3CDTF">2022-11-08T15:57:42Z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0x010100F2FCEBF3F78DB74FB33F7DD72E0B7ABD</vt:lpwstr>
  </property>
  <property fmtid="{D5CDD505-2E9C-101B-9397-08002B2CF9AE}" pid="3" name="MediaServiceImageTags">
    <vt:lpwstr/>
  </property>
</Properties>
</file>